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DDE" sheetId="1" r:id="rId1"/>
    <sheet name="Gráfico1" sheetId="2" r:id="rId2"/>
    <sheet name="Folha1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<sst xmlns="http://schemas.openxmlformats.org/spreadsheetml/2006/main" count="18" uniqueCount="13">
  <si>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r>
      <t xml:space="preserve">Dívida total / </t>
    </r>
    <r>
      <rPr>
        <b/>
        <i/>
        <sz val="9"/>
        <color indexed="63"/>
        <rFont val="Calibri"/>
        <family val="2"/>
      </rPr>
      <t>Total debt</t>
    </r>
  </si>
  <si>
    <r>
      <t>dos quais / o</t>
    </r>
    <r>
      <rPr>
        <i/>
        <sz val="9"/>
        <color indexed="63"/>
        <rFont val="Calibri"/>
        <family val="2"/>
      </rPr>
      <t>f which</t>
    </r>
  </si>
  <si>
    <r>
      <t xml:space="preserve">   Certific. Aforro / </t>
    </r>
    <r>
      <rPr>
        <i/>
        <sz val="9"/>
        <color indexed="63"/>
        <rFont val="Calibri"/>
        <family val="2"/>
      </rPr>
      <t>Saving Certificates</t>
    </r>
  </si>
  <si>
    <r>
      <t xml:space="preserve">   Certific. Tesouro / </t>
    </r>
    <r>
      <rPr>
        <i/>
        <sz val="9"/>
        <color indexed="63"/>
        <rFont val="Calibri"/>
        <family val="2"/>
      </rPr>
      <t>Treasury Certificates</t>
    </r>
  </si>
  <si>
    <r>
      <t xml:space="preserve">(*) Quebra de série: a partir de dez-2015, a dívida direta do Estado passou a incluir os montantes associados às contrapartidas das contas margem recebidas no âmbito de derivados financeiros para cobertura de risco de taxa de juro e cambial. / </t>
    </r>
    <r>
      <rPr>
        <i/>
        <sz val="9"/>
        <color indexed="63"/>
        <rFont val="Calibri"/>
        <family val="2"/>
      </rPr>
      <t>Structural break: from Dec-2015, the State direct debt includes the accounts payable of cash-collateral related with interest and exchange rate financial derivatives received by the Portuguese Republic.</t>
    </r>
  </si>
  <si>
    <r>
      <t xml:space="preserve">   Contas margem / </t>
    </r>
    <r>
      <rPr>
        <i/>
        <sz val="9"/>
        <color indexed="63"/>
        <rFont val="Calibri"/>
        <family val="2"/>
      </rPr>
      <t>Cash-collateral</t>
    </r>
  </si>
  <si>
    <r>
      <t xml:space="preserve">Dívida total incl. contas margem / </t>
    </r>
    <r>
      <rPr>
        <b/>
        <i/>
        <sz val="9"/>
        <color indexed="63"/>
        <rFont val="Calibri"/>
        <family val="2"/>
      </rPr>
      <t>Total debt incl. cash-collateral</t>
    </r>
  </si>
  <si>
    <r>
      <t xml:space="preserve">   OT / </t>
    </r>
    <r>
      <rPr>
        <i/>
        <sz val="9"/>
        <color indexed="63"/>
        <rFont val="Calibri"/>
        <family val="2"/>
      </rPr>
      <t>Fixed rate Treasury bonds (PGB)</t>
    </r>
  </si>
  <si>
    <r>
      <t xml:space="preserve">[ EUR milhões / </t>
    </r>
    <r>
      <rPr>
        <i/>
        <sz val="10"/>
        <rFont val="Calibri"/>
        <family val="2"/>
      </rPr>
      <t>EUR million</t>
    </r>
    <r>
      <rPr>
        <sz val="10"/>
        <rFont val="Calibri"/>
        <family val="2"/>
      </rPr>
      <t xml:space="preserve"> ]</t>
    </r>
  </si>
  <si>
    <r>
      <t xml:space="preserve">Dívida Direta do Estado / </t>
    </r>
    <r>
      <rPr>
        <b/>
        <i/>
        <sz val="12"/>
        <rFont val="Calibri"/>
        <family val="2"/>
      </rPr>
      <t>State direct debt</t>
    </r>
  </si>
  <si>
    <t>(*)</t>
  </si>
  <si>
    <t>Total Certificados</t>
  </si>
  <si>
    <t>% de Dívida Total em Certificados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</si>
</sst>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E_s_c_._-;\-* #,##0.00\ _E_s_c_._-;_-* &quot;-&quot;??\ _E_s_c_._-;_-@_-"/>
    <numFmt numFmtId="173" formatCode="#,##0.0"/>
    <numFmt numFmtId="174" formatCode="_(* #,##0_);_(* \(#,##0\);_(* &quot;-&quot;_);_(@_)"/>
    <numFmt numFmtId="175" formatCode="[$-816]d/mmm/yy;@"/>
    <numFmt numFmtId="176" formatCode="mmm/yyyy"/>
    <numFmt numFmtId="177" formatCode="mmm\-yyyy"/>
    <numFmt numFmtId="178" formatCode="[$-409]mmm/yy;@"/>
    <numFmt numFmtId="179" formatCode="0.0%"/>
    <numFmt numFmtId="180" formatCode="_(* #\ ##0_);_(* \(#\ ##0\);_(* &quot;-&quot;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9"/>
      <name val="Calibri"/>
      <family val="2"/>
    </font>
    <font>
      <sz val="9"/>
      <color indexed="23"/>
      <name val="Calibri"/>
      <family val="2"/>
    </font>
    <font>
      <b/>
      <sz val="12"/>
      <name val="Calibri"/>
      <family val="2"/>
    </font>
    <font>
      <sz val="16"/>
      <color indexed="8"/>
      <name val="Calibri"/>
      <family val="0"/>
    </font>
    <font>
      <sz val="10"/>
      <color indexed="8"/>
      <name val="Calibri"/>
      <family val="0"/>
    </font>
    <font>
      <sz val="1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 style="medium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/>
      <bottom style="hair">
        <color indexed="23"/>
      </bottom>
    </border>
    <border>
      <left style="thin">
        <color indexed="23"/>
      </left>
      <right/>
      <top/>
      <bottom style="hair">
        <color indexed="23"/>
      </bottom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hair">
        <color indexed="23"/>
      </top>
      <bottom style="thin"/>
    </border>
    <border>
      <left style="thin">
        <color indexed="23"/>
      </left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Fill="1" applyAlignment="1">
      <alignment/>
    </xf>
    <xf numFmtId="173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173" fontId="24" fillId="0" borderId="0" xfId="0" applyNumberFormat="1" applyFont="1" applyFill="1" applyAlignment="1">
      <alignment vertical="center"/>
    </xf>
    <xf numFmtId="173" fontId="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left"/>
    </xf>
    <xf numFmtId="15" fontId="25" fillId="33" borderId="12" xfId="0" applyNumberFormat="1" applyFont="1" applyFill="1" applyBorder="1" applyAlignment="1">
      <alignment horizontal="center"/>
    </xf>
    <xf numFmtId="175" fontId="25" fillId="33" borderId="12" xfId="0" applyNumberFormat="1" applyFont="1" applyFill="1" applyBorder="1" applyAlignment="1">
      <alignment horizontal="center"/>
    </xf>
    <xf numFmtId="15" fontId="25" fillId="33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31" borderId="13" xfId="0" applyFon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174" fontId="25" fillId="33" borderId="15" xfId="0" applyNumberFormat="1" applyFont="1" applyFill="1" applyBorder="1" applyAlignment="1">
      <alignment/>
    </xf>
    <xf numFmtId="174" fontId="25" fillId="33" borderId="16" xfId="0" applyNumberFormat="1" applyFont="1" applyFill="1" applyBorder="1" applyAlignment="1">
      <alignment/>
    </xf>
    <xf numFmtId="174" fontId="25" fillId="34" borderId="16" xfId="0" applyNumberFormat="1" applyFont="1" applyFill="1" applyBorder="1" applyAlignment="1">
      <alignment/>
    </xf>
    <xf numFmtId="0" fontId="24" fillId="0" borderId="17" xfId="0" applyFont="1" applyFill="1" applyBorder="1" applyAlignment="1">
      <alignment horizontal="left"/>
    </xf>
    <xf numFmtId="174" fontId="24" fillId="33" borderId="18" xfId="0" applyNumberFormat="1" applyFont="1" applyFill="1" applyBorder="1" applyAlignment="1">
      <alignment/>
    </xf>
    <xf numFmtId="174" fontId="26" fillId="0" borderId="19" xfId="0" applyNumberFormat="1" applyFont="1" applyFill="1" applyBorder="1" applyAlignment="1">
      <alignment/>
    </xf>
    <xf numFmtId="174" fontId="26" fillId="0" borderId="20" xfId="0" applyNumberFormat="1" applyFont="1" applyFill="1" applyBorder="1" applyAlignment="1">
      <alignment/>
    </xf>
    <xf numFmtId="174" fontId="26" fillId="34" borderId="20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174" fontId="24" fillId="33" borderId="19" xfId="0" applyNumberFormat="1" applyFont="1" applyFill="1" applyBorder="1" applyAlignment="1">
      <alignment/>
    </xf>
    <xf numFmtId="174" fontId="24" fillId="33" borderId="20" xfId="0" applyNumberFormat="1" applyFont="1" applyFill="1" applyBorder="1" applyAlignment="1">
      <alignment/>
    </xf>
    <xf numFmtId="174" fontId="24" fillId="34" borderId="2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22" xfId="0" applyFont="1" applyFill="1" applyBorder="1" applyAlignment="1">
      <alignment horizontal="left"/>
    </xf>
    <xf numFmtId="174" fontId="24" fillId="33" borderId="23" xfId="0" applyNumberFormat="1" applyFont="1" applyFill="1" applyBorder="1" applyAlignment="1">
      <alignment/>
    </xf>
    <xf numFmtId="174" fontId="24" fillId="33" borderId="24" xfId="0" applyNumberFormat="1" applyFont="1" applyFill="1" applyBorder="1" applyAlignment="1">
      <alignment/>
    </xf>
    <xf numFmtId="174" fontId="24" fillId="34" borderId="24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173" fontId="3" fillId="0" borderId="0" xfId="0" applyNumberFormat="1" applyFont="1" applyFill="1" applyAlignment="1">
      <alignment horizontal="right" vertical="center"/>
    </xf>
    <xf numFmtId="0" fontId="24" fillId="31" borderId="0" xfId="0" applyFont="1" applyFill="1" applyAlignment="1">
      <alignment horizontal="left"/>
    </xf>
    <xf numFmtId="174" fontId="24" fillId="0" borderId="0" xfId="0" applyNumberFormat="1" applyFont="1" applyFill="1" applyAlignment="1">
      <alignment/>
    </xf>
    <xf numFmtId="0" fontId="25" fillId="0" borderId="14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178" fontId="3" fillId="33" borderId="25" xfId="0" applyNumberFormat="1" applyFont="1" applyFill="1" applyBorder="1" applyAlignment="1">
      <alignment horizontal="center"/>
    </xf>
    <xf numFmtId="178" fontId="3" fillId="33" borderId="26" xfId="0" applyNumberFormat="1" applyFont="1" applyFill="1" applyBorder="1" applyAlignment="1">
      <alignment horizontal="center"/>
    </xf>
    <xf numFmtId="178" fontId="3" fillId="31" borderId="2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78" fontId="3" fillId="0" borderId="26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9" fontId="0" fillId="0" borderId="0" xfId="53" applyNumberFormat="1" applyFont="1" applyAlignment="1">
      <alignment/>
    </xf>
    <xf numFmtId="174" fontId="27" fillId="0" borderId="0" xfId="0" applyNumberFormat="1" applyFont="1" applyFill="1" applyAlignment="1">
      <alignment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3 7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647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Certificados de Aforro e do Tesouro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635"/>
          <c:w val="0.9857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Folha1!$F$1</c:f>
              <c:strCache>
                <c:ptCount val="1"/>
                <c:pt idx="0">
                  <c:v>   Certific. Aforro / Saving Certificates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Folha1!$A$2:$A$256</c:f>
              <c:strCache>
                <c:ptCount val="255"/>
                <c:pt idx="0">
                  <c:v>40390</c:v>
                </c:pt>
                <c:pt idx="1">
                  <c:v>40421</c:v>
                </c:pt>
                <c:pt idx="2">
                  <c:v>40451</c:v>
                </c:pt>
                <c:pt idx="3">
                  <c:v>40482</c:v>
                </c:pt>
                <c:pt idx="4">
                  <c:v>40512</c:v>
                </c:pt>
                <c:pt idx="5">
                  <c:v>40543</c:v>
                </c:pt>
                <c:pt idx="6">
                  <c:v>40574</c:v>
                </c:pt>
                <c:pt idx="7">
                  <c:v>40602</c:v>
                </c:pt>
                <c:pt idx="8">
                  <c:v>40633</c:v>
                </c:pt>
                <c:pt idx="9">
                  <c:v>40663</c:v>
                </c:pt>
                <c:pt idx="10">
                  <c:v>40694</c:v>
                </c:pt>
                <c:pt idx="11">
                  <c:v>40724</c:v>
                </c:pt>
                <c:pt idx="12">
                  <c:v>40755</c:v>
                </c:pt>
                <c:pt idx="13">
                  <c:v>40786</c:v>
                </c:pt>
                <c:pt idx="14">
                  <c:v>40816</c:v>
                </c:pt>
                <c:pt idx="15">
                  <c:v>40847</c:v>
                </c:pt>
                <c:pt idx="16">
                  <c:v>40877</c:v>
                </c:pt>
                <c:pt idx="17">
                  <c:v>40908</c:v>
                </c:pt>
                <c:pt idx="18">
                  <c:v>40939</c:v>
                </c:pt>
                <c:pt idx="19">
                  <c:v>40968</c:v>
                </c:pt>
                <c:pt idx="20">
                  <c:v>40999</c:v>
                </c:pt>
                <c:pt idx="21">
                  <c:v>41029</c:v>
                </c:pt>
                <c:pt idx="22">
                  <c:v>41059</c:v>
                </c:pt>
                <c:pt idx="23">
                  <c:v>41090</c:v>
                </c:pt>
                <c:pt idx="24">
                  <c:v>41121</c:v>
                </c:pt>
                <c:pt idx="25">
                  <c:v>41152</c:v>
                </c:pt>
                <c:pt idx="26">
                  <c:v>41182</c:v>
                </c:pt>
                <c:pt idx="27">
                  <c:v>41213</c:v>
                </c:pt>
                <c:pt idx="28">
                  <c:v>41243</c:v>
                </c:pt>
                <c:pt idx="29">
                  <c:v>41274</c:v>
                </c:pt>
                <c:pt idx="30">
                  <c:v>41305</c:v>
                </c:pt>
                <c:pt idx="31">
                  <c:v>41333</c:v>
                </c:pt>
                <c:pt idx="32">
                  <c:v>41364</c:v>
                </c:pt>
                <c:pt idx="33">
                  <c:v>41394</c:v>
                </c:pt>
                <c:pt idx="34">
                  <c:v>41425</c:v>
                </c:pt>
                <c:pt idx="35">
                  <c:v>41455</c:v>
                </c:pt>
                <c:pt idx="36">
                  <c:v>41486</c:v>
                </c:pt>
                <c:pt idx="37">
                  <c:v>41517</c:v>
                </c:pt>
                <c:pt idx="38">
                  <c:v>41547</c:v>
                </c:pt>
                <c:pt idx="39">
                  <c:v>41578</c:v>
                </c:pt>
                <c:pt idx="40">
                  <c:v>41608</c:v>
                </c:pt>
                <c:pt idx="41">
                  <c:v>41639</c:v>
                </c:pt>
                <c:pt idx="42">
                  <c:v>41670</c:v>
                </c:pt>
                <c:pt idx="43">
                  <c:v>41698</c:v>
                </c:pt>
                <c:pt idx="44">
                  <c:v>41729</c:v>
                </c:pt>
                <c:pt idx="45">
                  <c:v>41759</c:v>
                </c:pt>
                <c:pt idx="46">
                  <c:v>41790</c:v>
                </c:pt>
                <c:pt idx="47">
                  <c:v>41820</c:v>
                </c:pt>
                <c:pt idx="48">
                  <c:v>41851</c:v>
                </c:pt>
                <c:pt idx="49">
                  <c:v>41882</c:v>
                </c:pt>
                <c:pt idx="50">
                  <c:v>41912</c:v>
                </c:pt>
                <c:pt idx="51">
                  <c:v>41943</c:v>
                </c:pt>
                <c:pt idx="52">
                  <c:v>41973</c:v>
                </c:pt>
                <c:pt idx="53">
                  <c:v>42004</c:v>
                </c:pt>
                <c:pt idx="54">
                  <c:v>42035</c:v>
                </c:pt>
                <c:pt idx="55">
                  <c:v>42063</c:v>
                </c:pt>
                <c:pt idx="56">
                  <c:v>42094</c:v>
                </c:pt>
                <c:pt idx="57">
                  <c:v>42124</c:v>
                </c:pt>
                <c:pt idx="58">
                  <c:v>42155</c:v>
                </c:pt>
                <c:pt idx="59">
                  <c:v>42185</c:v>
                </c:pt>
                <c:pt idx="60">
                  <c:v>42216</c:v>
                </c:pt>
                <c:pt idx="61">
                  <c:v>42247</c:v>
                </c:pt>
                <c:pt idx="62">
                  <c:v>42277</c:v>
                </c:pt>
                <c:pt idx="63">
                  <c:v>42308</c:v>
                </c:pt>
                <c:pt idx="64">
                  <c:v>42338</c:v>
                </c:pt>
                <c:pt idx="65">
                  <c:v>42369</c:v>
                </c:pt>
                <c:pt idx="66">
                  <c:v>42370</c:v>
                </c:pt>
                <c:pt idx="67">
                  <c:v>42401</c:v>
                </c:pt>
                <c:pt idx="68">
                  <c:v>42430</c:v>
                </c:pt>
                <c:pt idx="69">
                  <c:v>42461</c:v>
                </c:pt>
                <c:pt idx="70">
                  <c:v>42491</c:v>
                </c:pt>
              </c:strCache>
            </c:strRef>
          </c:cat>
          <c:val>
            <c:numRef>
              <c:f>Folha1!$F$2:$F$256</c:f>
              <c:numCache>
                <c:ptCount val="255"/>
                <c:pt idx="0">
                  <c:v>16301.214748970002</c:v>
                </c:pt>
                <c:pt idx="1">
                  <c:v>16199.480456800004</c:v>
                </c:pt>
                <c:pt idx="2">
                  <c:v>16096.212303500002</c:v>
                </c:pt>
                <c:pt idx="3">
                  <c:v>15902.962870780002</c:v>
                </c:pt>
                <c:pt idx="4">
                  <c:v>15733.992120140001</c:v>
                </c:pt>
                <c:pt idx="5">
                  <c:v>15470.720689070002</c:v>
                </c:pt>
                <c:pt idx="6">
                  <c:v>15288.718852070002</c:v>
                </c:pt>
                <c:pt idx="7">
                  <c:v>15029.465866920002</c:v>
                </c:pt>
                <c:pt idx="8">
                  <c:v>14717.301963420003</c:v>
                </c:pt>
                <c:pt idx="9">
                  <c:v>14012.261429410004</c:v>
                </c:pt>
                <c:pt idx="10">
                  <c:v>13475.956128120004</c:v>
                </c:pt>
                <c:pt idx="11">
                  <c:v>13144.591449130005</c:v>
                </c:pt>
                <c:pt idx="12">
                  <c:v>12762.465224810003</c:v>
                </c:pt>
                <c:pt idx="13">
                  <c:v>12465.72267943</c:v>
                </c:pt>
                <c:pt idx="14">
                  <c:v>12215.31967903</c:v>
                </c:pt>
                <c:pt idx="15">
                  <c:v>11923.222116580002</c:v>
                </c:pt>
                <c:pt idx="16">
                  <c:v>11650.808682220004</c:v>
                </c:pt>
                <c:pt idx="17">
                  <c:v>11384.304044060002</c:v>
                </c:pt>
                <c:pt idx="18">
                  <c:v>11138.341749300002</c:v>
                </c:pt>
                <c:pt idx="19">
                  <c:v>10924.99626494</c:v>
                </c:pt>
                <c:pt idx="20">
                  <c:v>10705.105105120001</c:v>
                </c:pt>
                <c:pt idx="21">
                  <c:v>10478.562926580002</c:v>
                </c:pt>
                <c:pt idx="22">
                  <c:v>10292.668844060001</c:v>
                </c:pt>
                <c:pt idx="23">
                  <c:v>10139.04063615</c:v>
                </c:pt>
                <c:pt idx="24">
                  <c:v>9941.053668490002</c:v>
                </c:pt>
                <c:pt idx="25">
                  <c:v>9752.47726427</c:v>
                </c:pt>
                <c:pt idx="26">
                  <c:v>9714.02831699</c:v>
                </c:pt>
                <c:pt idx="27">
                  <c:v>9687.914683460001</c:v>
                </c:pt>
                <c:pt idx="28">
                  <c:v>9666.97420197</c:v>
                </c:pt>
                <c:pt idx="29">
                  <c:v>9669.387549710002</c:v>
                </c:pt>
                <c:pt idx="30">
                  <c:v>9684.35162224</c:v>
                </c:pt>
                <c:pt idx="31">
                  <c:v>9694.61389416</c:v>
                </c:pt>
                <c:pt idx="32">
                  <c:v>9692.95199559</c:v>
                </c:pt>
                <c:pt idx="33">
                  <c:v>9691.281495640002</c:v>
                </c:pt>
                <c:pt idx="34">
                  <c:v>9721.56318272</c:v>
                </c:pt>
                <c:pt idx="35">
                  <c:v>9750.17468663</c:v>
                </c:pt>
                <c:pt idx="36">
                  <c:v>9788.22235752</c:v>
                </c:pt>
                <c:pt idx="37">
                  <c:v>9919.22092074</c:v>
                </c:pt>
                <c:pt idx="38">
                  <c:v>10018.40352781</c:v>
                </c:pt>
                <c:pt idx="39">
                  <c:v>10080.05952883</c:v>
                </c:pt>
                <c:pt idx="40">
                  <c:v>10099.974971029998</c:v>
                </c:pt>
                <c:pt idx="41">
                  <c:v>10131.86438795</c:v>
                </c:pt>
                <c:pt idx="42">
                  <c:v>10242.305539129999</c:v>
                </c:pt>
                <c:pt idx="43">
                  <c:v>10351.49155863</c:v>
                </c:pt>
                <c:pt idx="44">
                  <c:v>10445.820172369999</c:v>
                </c:pt>
                <c:pt idx="45">
                  <c:v>10561.460629700001</c:v>
                </c:pt>
                <c:pt idx="46">
                  <c:v>10705.70485423</c:v>
                </c:pt>
                <c:pt idx="47">
                  <c:v>10856.45711946</c:v>
                </c:pt>
                <c:pt idx="48">
                  <c:v>11119.52007551</c:v>
                </c:pt>
                <c:pt idx="49">
                  <c:v>11369.43306872</c:v>
                </c:pt>
                <c:pt idx="50">
                  <c:v>11595.244590479999</c:v>
                </c:pt>
                <c:pt idx="51">
                  <c:v>11809.060223690001</c:v>
                </c:pt>
                <c:pt idx="52">
                  <c:v>11972.201899020001</c:v>
                </c:pt>
                <c:pt idx="53">
                  <c:v>12141.89337879</c:v>
                </c:pt>
                <c:pt idx="54">
                  <c:v>12612.282274800002</c:v>
                </c:pt>
                <c:pt idx="55">
                  <c:v>12620.923576110003</c:v>
                </c:pt>
                <c:pt idx="56">
                  <c:v>12635.76283713</c:v>
                </c:pt>
                <c:pt idx="57">
                  <c:v>12664.919882049999</c:v>
                </c:pt>
                <c:pt idx="58">
                  <c:v>12684.50584288</c:v>
                </c:pt>
                <c:pt idx="59">
                  <c:v>12696.26486715</c:v>
                </c:pt>
                <c:pt idx="60">
                  <c:v>12715.81313679</c:v>
                </c:pt>
                <c:pt idx="61">
                  <c:v>12732.24900229</c:v>
                </c:pt>
                <c:pt idx="62">
                  <c:v>12747.27268913</c:v>
                </c:pt>
                <c:pt idx="63">
                  <c:v>12768.28573755</c:v>
                </c:pt>
                <c:pt idx="64">
                  <c:v>12774.52545112</c:v>
                </c:pt>
                <c:pt idx="65">
                  <c:v>12793.458907720002</c:v>
                </c:pt>
                <c:pt idx="66">
                  <c:v>12827.596237310001</c:v>
                </c:pt>
                <c:pt idx="67">
                  <c:v>12853.31876155</c:v>
                </c:pt>
                <c:pt idx="68">
                  <c:v>12873.975695860003</c:v>
                </c:pt>
                <c:pt idx="69">
                  <c:v>12890.75168718</c:v>
                </c:pt>
                <c:pt idx="70">
                  <c:v>12903.92179684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Folha1!$G$1</c:f>
              <c:strCache>
                <c:ptCount val="1"/>
                <c:pt idx="0">
                  <c:v>   Certific. Tesouro / Treasury Certificates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Folha1!$A$2:$A$256</c:f>
              <c:strCache>
                <c:ptCount val="255"/>
                <c:pt idx="0">
                  <c:v>40390</c:v>
                </c:pt>
                <c:pt idx="1">
                  <c:v>40421</c:v>
                </c:pt>
                <c:pt idx="2">
                  <c:v>40451</c:v>
                </c:pt>
                <c:pt idx="3">
                  <c:v>40482</c:v>
                </c:pt>
                <c:pt idx="4">
                  <c:v>40512</c:v>
                </c:pt>
                <c:pt idx="5">
                  <c:v>40543</c:v>
                </c:pt>
                <c:pt idx="6">
                  <c:v>40574</c:v>
                </c:pt>
                <c:pt idx="7">
                  <c:v>40602</c:v>
                </c:pt>
                <c:pt idx="8">
                  <c:v>40633</c:v>
                </c:pt>
                <c:pt idx="9">
                  <c:v>40663</c:v>
                </c:pt>
                <c:pt idx="10">
                  <c:v>40694</c:v>
                </c:pt>
                <c:pt idx="11">
                  <c:v>40724</c:v>
                </c:pt>
                <c:pt idx="12">
                  <c:v>40755</c:v>
                </c:pt>
                <c:pt idx="13">
                  <c:v>40786</c:v>
                </c:pt>
                <c:pt idx="14">
                  <c:v>40816</c:v>
                </c:pt>
                <c:pt idx="15">
                  <c:v>40847</c:v>
                </c:pt>
                <c:pt idx="16">
                  <c:v>40877</c:v>
                </c:pt>
                <c:pt idx="17">
                  <c:v>40908</c:v>
                </c:pt>
                <c:pt idx="18">
                  <c:v>40939</c:v>
                </c:pt>
                <c:pt idx="19">
                  <c:v>40968</c:v>
                </c:pt>
                <c:pt idx="20">
                  <c:v>40999</c:v>
                </c:pt>
                <c:pt idx="21">
                  <c:v>41029</c:v>
                </c:pt>
                <c:pt idx="22">
                  <c:v>41059</c:v>
                </c:pt>
                <c:pt idx="23">
                  <c:v>41090</c:v>
                </c:pt>
                <c:pt idx="24">
                  <c:v>41121</c:v>
                </c:pt>
                <c:pt idx="25">
                  <c:v>41152</c:v>
                </c:pt>
                <c:pt idx="26">
                  <c:v>41182</c:v>
                </c:pt>
                <c:pt idx="27">
                  <c:v>41213</c:v>
                </c:pt>
                <c:pt idx="28">
                  <c:v>41243</c:v>
                </c:pt>
                <c:pt idx="29">
                  <c:v>41274</c:v>
                </c:pt>
                <c:pt idx="30">
                  <c:v>41305</c:v>
                </c:pt>
                <c:pt idx="31">
                  <c:v>41333</c:v>
                </c:pt>
                <c:pt idx="32">
                  <c:v>41364</c:v>
                </c:pt>
                <c:pt idx="33">
                  <c:v>41394</c:v>
                </c:pt>
                <c:pt idx="34">
                  <c:v>41425</c:v>
                </c:pt>
                <c:pt idx="35">
                  <c:v>41455</c:v>
                </c:pt>
                <c:pt idx="36">
                  <c:v>41486</c:v>
                </c:pt>
                <c:pt idx="37">
                  <c:v>41517</c:v>
                </c:pt>
                <c:pt idx="38">
                  <c:v>41547</c:v>
                </c:pt>
                <c:pt idx="39">
                  <c:v>41578</c:v>
                </c:pt>
                <c:pt idx="40">
                  <c:v>41608</c:v>
                </c:pt>
                <c:pt idx="41">
                  <c:v>41639</c:v>
                </c:pt>
                <c:pt idx="42">
                  <c:v>41670</c:v>
                </c:pt>
                <c:pt idx="43">
                  <c:v>41698</c:v>
                </c:pt>
                <c:pt idx="44">
                  <c:v>41729</c:v>
                </c:pt>
                <c:pt idx="45">
                  <c:v>41759</c:v>
                </c:pt>
                <c:pt idx="46">
                  <c:v>41790</c:v>
                </c:pt>
                <c:pt idx="47">
                  <c:v>41820</c:v>
                </c:pt>
                <c:pt idx="48">
                  <c:v>41851</c:v>
                </c:pt>
                <c:pt idx="49">
                  <c:v>41882</c:v>
                </c:pt>
                <c:pt idx="50">
                  <c:v>41912</c:v>
                </c:pt>
                <c:pt idx="51">
                  <c:v>41943</c:v>
                </c:pt>
                <c:pt idx="52">
                  <c:v>41973</c:v>
                </c:pt>
                <c:pt idx="53">
                  <c:v>42004</c:v>
                </c:pt>
                <c:pt idx="54">
                  <c:v>42035</c:v>
                </c:pt>
                <c:pt idx="55">
                  <c:v>42063</c:v>
                </c:pt>
                <c:pt idx="56">
                  <c:v>42094</c:v>
                </c:pt>
                <c:pt idx="57">
                  <c:v>42124</c:v>
                </c:pt>
                <c:pt idx="58">
                  <c:v>42155</c:v>
                </c:pt>
                <c:pt idx="59">
                  <c:v>42185</c:v>
                </c:pt>
                <c:pt idx="60">
                  <c:v>42216</c:v>
                </c:pt>
                <c:pt idx="61">
                  <c:v>42247</c:v>
                </c:pt>
                <c:pt idx="62">
                  <c:v>42277</c:v>
                </c:pt>
                <c:pt idx="63">
                  <c:v>42308</c:v>
                </c:pt>
                <c:pt idx="64">
                  <c:v>42338</c:v>
                </c:pt>
                <c:pt idx="65">
                  <c:v>42369</c:v>
                </c:pt>
                <c:pt idx="66">
                  <c:v>42370</c:v>
                </c:pt>
                <c:pt idx="67">
                  <c:v>42401</c:v>
                </c:pt>
                <c:pt idx="68">
                  <c:v>42430</c:v>
                </c:pt>
                <c:pt idx="69">
                  <c:v>42461</c:v>
                </c:pt>
                <c:pt idx="70">
                  <c:v>42491</c:v>
                </c:pt>
              </c:strCache>
            </c:strRef>
          </c:cat>
          <c:val>
            <c:numRef>
              <c:f>Folha1!$G$2:$G$256</c:f>
              <c:numCache>
                <c:ptCount val="255"/>
                <c:pt idx="0">
                  <c:v>158.459288</c:v>
                </c:pt>
                <c:pt idx="1">
                  <c:v>251.098206</c:v>
                </c:pt>
                <c:pt idx="2">
                  <c:v>286.285781</c:v>
                </c:pt>
                <c:pt idx="3">
                  <c:v>428.069634</c:v>
                </c:pt>
                <c:pt idx="4">
                  <c:v>451.489689</c:v>
                </c:pt>
                <c:pt idx="5">
                  <c:v>685.39629</c:v>
                </c:pt>
                <c:pt idx="6">
                  <c:v>780.856855</c:v>
                </c:pt>
                <c:pt idx="7">
                  <c:v>896.914633</c:v>
                </c:pt>
                <c:pt idx="8">
                  <c:v>1047.752424</c:v>
                </c:pt>
                <c:pt idx="9">
                  <c:v>1137.319178</c:v>
                </c:pt>
                <c:pt idx="10">
                  <c:v>1214.54032</c:v>
                </c:pt>
                <c:pt idx="11">
                  <c:v>1239.115868</c:v>
                </c:pt>
                <c:pt idx="12">
                  <c:v>1242.287622</c:v>
                </c:pt>
                <c:pt idx="13">
                  <c:v>1266.7695</c:v>
                </c:pt>
                <c:pt idx="14">
                  <c:v>1277.358043</c:v>
                </c:pt>
                <c:pt idx="15">
                  <c:v>1277.735956</c:v>
                </c:pt>
                <c:pt idx="16">
                  <c:v>1292.561452</c:v>
                </c:pt>
                <c:pt idx="17">
                  <c:v>1308.142892</c:v>
                </c:pt>
                <c:pt idx="18">
                  <c:v>1325.174037</c:v>
                </c:pt>
                <c:pt idx="19">
                  <c:v>1333.900697</c:v>
                </c:pt>
                <c:pt idx="20">
                  <c:v>1346.083817</c:v>
                </c:pt>
                <c:pt idx="21">
                  <c:v>1361.607791</c:v>
                </c:pt>
                <c:pt idx="22">
                  <c:v>1373.764477</c:v>
                </c:pt>
                <c:pt idx="23">
                  <c:v>1382.337702</c:v>
                </c:pt>
                <c:pt idx="24">
                  <c:v>1398.338725</c:v>
                </c:pt>
                <c:pt idx="25">
                  <c:v>1429.656651</c:v>
                </c:pt>
                <c:pt idx="26">
                  <c:v>1426.945985</c:v>
                </c:pt>
                <c:pt idx="27">
                  <c:v>1422.531235</c:v>
                </c:pt>
                <c:pt idx="28">
                  <c:v>1419.22949</c:v>
                </c:pt>
                <c:pt idx="29">
                  <c:v>1415.96665</c:v>
                </c:pt>
                <c:pt idx="30">
                  <c:v>1412.516225</c:v>
                </c:pt>
                <c:pt idx="31">
                  <c:v>1410.159629</c:v>
                </c:pt>
                <c:pt idx="32">
                  <c:v>1407.090912</c:v>
                </c:pt>
                <c:pt idx="33">
                  <c:v>1402.548198</c:v>
                </c:pt>
                <c:pt idx="34">
                  <c:v>1397.569339</c:v>
                </c:pt>
                <c:pt idx="35">
                  <c:v>1393.956695</c:v>
                </c:pt>
                <c:pt idx="36">
                  <c:v>1389.020141</c:v>
                </c:pt>
                <c:pt idx="37">
                  <c:v>1386.226264</c:v>
                </c:pt>
                <c:pt idx="38">
                  <c:v>1384.365672</c:v>
                </c:pt>
                <c:pt idx="39">
                  <c:v>1414.956959</c:v>
                </c:pt>
                <c:pt idx="40">
                  <c:v>1840.744384</c:v>
                </c:pt>
                <c:pt idx="41">
                  <c:v>2025.68219</c:v>
                </c:pt>
                <c:pt idx="42">
                  <c:v>2237.479243</c:v>
                </c:pt>
                <c:pt idx="43">
                  <c:v>2404.385687</c:v>
                </c:pt>
                <c:pt idx="44">
                  <c:v>2555.334287</c:v>
                </c:pt>
                <c:pt idx="45">
                  <c:v>2735.277769</c:v>
                </c:pt>
                <c:pt idx="46">
                  <c:v>2941.999091</c:v>
                </c:pt>
                <c:pt idx="47">
                  <c:v>3152.165865</c:v>
                </c:pt>
                <c:pt idx="48">
                  <c:v>3476.739443</c:v>
                </c:pt>
                <c:pt idx="49">
                  <c:v>3783.890509</c:v>
                </c:pt>
                <c:pt idx="50">
                  <c:v>4094.342442</c:v>
                </c:pt>
                <c:pt idx="51">
                  <c:v>4425.583103</c:v>
                </c:pt>
                <c:pt idx="52">
                  <c:v>4692.774698</c:v>
                </c:pt>
                <c:pt idx="53">
                  <c:v>5047.177012</c:v>
                </c:pt>
                <c:pt idx="54">
                  <c:v>6518.543854</c:v>
                </c:pt>
                <c:pt idx="55">
                  <c:v>6557.720653</c:v>
                </c:pt>
                <c:pt idx="56">
                  <c:v>6620.624934</c:v>
                </c:pt>
                <c:pt idx="57">
                  <c:v>6725.117394</c:v>
                </c:pt>
                <c:pt idx="58">
                  <c:v>6832.151801</c:v>
                </c:pt>
                <c:pt idx="59">
                  <c:v>6921.633223</c:v>
                </c:pt>
                <c:pt idx="60">
                  <c:v>7053.510931</c:v>
                </c:pt>
                <c:pt idx="61">
                  <c:v>7217.709655</c:v>
                </c:pt>
                <c:pt idx="62">
                  <c:v>7369.36373</c:v>
                </c:pt>
                <c:pt idx="63">
                  <c:v>7546.59689</c:v>
                </c:pt>
                <c:pt idx="64">
                  <c:v>7700.697831</c:v>
                </c:pt>
                <c:pt idx="65">
                  <c:v>7926.49042</c:v>
                </c:pt>
                <c:pt idx="66">
                  <c:v>8200.627587</c:v>
                </c:pt>
                <c:pt idx="67">
                  <c:v>8477.876022</c:v>
                </c:pt>
                <c:pt idx="68">
                  <c:v>8800.975289</c:v>
                </c:pt>
                <c:pt idx="69">
                  <c:v>9099.26964</c:v>
                </c:pt>
                <c:pt idx="70">
                  <c:v>9419.670332</c:v>
                </c:pt>
              </c:numCache>
            </c:numRef>
          </c:val>
          <c:smooth val="0"/>
        </c:ser>
        <c:marker val="1"/>
        <c:axId val="6448514"/>
        <c:axId val="58036627"/>
      </c:lineChart>
      <c:lineChart>
        <c:grouping val="standard"/>
        <c:varyColors val="0"/>
        <c:ser>
          <c:idx val="3"/>
          <c:order val="2"/>
          <c:tx>
            <c:strRef>
              <c:f>Folha1!$I$1</c:f>
              <c:strCache>
                <c:ptCount val="1"/>
                <c:pt idx="0">
                  <c:v>% de Dívida Total em Certificados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DEADA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DEADA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DEADA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DEADA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Folha1!$A$2:$A$256</c:f>
              <c:strCache>
                <c:ptCount val="255"/>
                <c:pt idx="0">
                  <c:v>40390</c:v>
                </c:pt>
                <c:pt idx="1">
                  <c:v>40421</c:v>
                </c:pt>
                <c:pt idx="2">
                  <c:v>40451</c:v>
                </c:pt>
                <c:pt idx="3">
                  <c:v>40482</c:v>
                </c:pt>
                <c:pt idx="4">
                  <c:v>40512</c:v>
                </c:pt>
                <c:pt idx="5">
                  <c:v>40543</c:v>
                </c:pt>
                <c:pt idx="6">
                  <c:v>40574</c:v>
                </c:pt>
                <c:pt idx="7">
                  <c:v>40602</c:v>
                </c:pt>
                <c:pt idx="8">
                  <c:v>40633</c:v>
                </c:pt>
                <c:pt idx="9">
                  <c:v>40663</c:v>
                </c:pt>
                <c:pt idx="10">
                  <c:v>40694</c:v>
                </c:pt>
                <c:pt idx="11">
                  <c:v>40724</c:v>
                </c:pt>
                <c:pt idx="12">
                  <c:v>40755</c:v>
                </c:pt>
                <c:pt idx="13">
                  <c:v>40786</c:v>
                </c:pt>
                <c:pt idx="14">
                  <c:v>40816</c:v>
                </c:pt>
                <c:pt idx="15">
                  <c:v>40847</c:v>
                </c:pt>
                <c:pt idx="16">
                  <c:v>40877</c:v>
                </c:pt>
                <c:pt idx="17">
                  <c:v>40908</c:v>
                </c:pt>
                <c:pt idx="18">
                  <c:v>40939</c:v>
                </c:pt>
                <c:pt idx="19">
                  <c:v>40968</c:v>
                </c:pt>
                <c:pt idx="20">
                  <c:v>40999</c:v>
                </c:pt>
                <c:pt idx="21">
                  <c:v>41029</c:v>
                </c:pt>
                <c:pt idx="22">
                  <c:v>41059</c:v>
                </c:pt>
                <c:pt idx="23">
                  <c:v>41090</c:v>
                </c:pt>
                <c:pt idx="24">
                  <c:v>41121</c:v>
                </c:pt>
                <c:pt idx="25">
                  <c:v>41152</c:v>
                </c:pt>
                <c:pt idx="26">
                  <c:v>41182</c:v>
                </c:pt>
                <c:pt idx="27">
                  <c:v>41213</c:v>
                </c:pt>
                <c:pt idx="28">
                  <c:v>41243</c:v>
                </c:pt>
                <c:pt idx="29">
                  <c:v>41274</c:v>
                </c:pt>
                <c:pt idx="30">
                  <c:v>41305</c:v>
                </c:pt>
                <c:pt idx="31">
                  <c:v>41333</c:v>
                </c:pt>
                <c:pt idx="32">
                  <c:v>41364</c:v>
                </c:pt>
                <c:pt idx="33">
                  <c:v>41394</c:v>
                </c:pt>
                <c:pt idx="34">
                  <c:v>41425</c:v>
                </c:pt>
                <c:pt idx="35">
                  <c:v>41455</c:v>
                </c:pt>
                <c:pt idx="36">
                  <c:v>41486</c:v>
                </c:pt>
                <c:pt idx="37">
                  <c:v>41517</c:v>
                </c:pt>
                <c:pt idx="38">
                  <c:v>41547</c:v>
                </c:pt>
                <c:pt idx="39">
                  <c:v>41578</c:v>
                </c:pt>
                <c:pt idx="40">
                  <c:v>41608</c:v>
                </c:pt>
                <c:pt idx="41">
                  <c:v>41639</c:v>
                </c:pt>
                <c:pt idx="42">
                  <c:v>41670</c:v>
                </c:pt>
                <c:pt idx="43">
                  <c:v>41698</c:v>
                </c:pt>
                <c:pt idx="44">
                  <c:v>41729</c:v>
                </c:pt>
                <c:pt idx="45">
                  <c:v>41759</c:v>
                </c:pt>
                <c:pt idx="46">
                  <c:v>41790</c:v>
                </c:pt>
                <c:pt idx="47">
                  <c:v>41820</c:v>
                </c:pt>
                <c:pt idx="48">
                  <c:v>41851</c:v>
                </c:pt>
                <c:pt idx="49">
                  <c:v>41882</c:v>
                </c:pt>
                <c:pt idx="50">
                  <c:v>41912</c:v>
                </c:pt>
                <c:pt idx="51">
                  <c:v>41943</c:v>
                </c:pt>
                <c:pt idx="52">
                  <c:v>41973</c:v>
                </c:pt>
                <c:pt idx="53">
                  <c:v>42004</c:v>
                </c:pt>
                <c:pt idx="54">
                  <c:v>42035</c:v>
                </c:pt>
                <c:pt idx="55">
                  <c:v>42063</c:v>
                </c:pt>
                <c:pt idx="56">
                  <c:v>42094</c:v>
                </c:pt>
                <c:pt idx="57">
                  <c:v>42124</c:v>
                </c:pt>
                <c:pt idx="58">
                  <c:v>42155</c:v>
                </c:pt>
                <c:pt idx="59">
                  <c:v>42185</c:v>
                </c:pt>
                <c:pt idx="60">
                  <c:v>42216</c:v>
                </c:pt>
                <c:pt idx="61">
                  <c:v>42247</c:v>
                </c:pt>
                <c:pt idx="62">
                  <c:v>42277</c:v>
                </c:pt>
                <c:pt idx="63">
                  <c:v>42308</c:v>
                </c:pt>
                <c:pt idx="64">
                  <c:v>42338</c:v>
                </c:pt>
                <c:pt idx="65">
                  <c:v>42369</c:v>
                </c:pt>
                <c:pt idx="66">
                  <c:v>42370</c:v>
                </c:pt>
                <c:pt idx="67">
                  <c:v>42401</c:v>
                </c:pt>
                <c:pt idx="68">
                  <c:v>42430</c:v>
                </c:pt>
                <c:pt idx="69">
                  <c:v>42461</c:v>
                </c:pt>
                <c:pt idx="70">
                  <c:v>42491</c:v>
                </c:pt>
              </c:strCache>
            </c:strRef>
          </c:cat>
          <c:val>
            <c:numRef>
              <c:f>Folha1!$I$2:$I$256</c:f>
              <c:numCache>
                <c:ptCount val="255"/>
                <c:pt idx="0">
                  <c:v>0.1125762473709388</c:v>
                </c:pt>
                <c:pt idx="1">
                  <c:v>0.11191367308563696</c:v>
                </c:pt>
                <c:pt idx="2">
                  <c:v>0.11088179904077934</c:v>
                </c:pt>
                <c:pt idx="3">
                  <c:v>0.1103753950797601</c:v>
                </c:pt>
                <c:pt idx="4">
                  <c:v>0.1095643615135869</c:v>
                </c:pt>
                <c:pt idx="5">
                  <c:v>0.10644757365236562</c:v>
                </c:pt>
                <c:pt idx="6">
                  <c:v>0.10602609311992398</c:v>
                </c:pt>
                <c:pt idx="7">
                  <c:v>0.10351086071487844</c:v>
                </c:pt>
                <c:pt idx="8">
                  <c:v>0.10339338765449171</c:v>
                </c:pt>
                <c:pt idx="9">
                  <c:v>0.09577611606336826</c:v>
                </c:pt>
                <c:pt idx="10">
                  <c:v>0.08938659054541954</c:v>
                </c:pt>
                <c:pt idx="11">
                  <c:v>0.08343544803954703</c:v>
                </c:pt>
                <c:pt idx="12">
                  <c:v>0.08241530334922624</c:v>
                </c:pt>
                <c:pt idx="13">
                  <c:v>0.08131101261900578</c:v>
                </c:pt>
                <c:pt idx="14">
                  <c:v>0.07573116327862238</c:v>
                </c:pt>
                <c:pt idx="15">
                  <c:v>0.07466952825528105</c:v>
                </c:pt>
                <c:pt idx="16">
                  <c:v>0.07409465742700433</c:v>
                </c:pt>
                <c:pt idx="17">
                  <c:v>0.07257170666404626</c:v>
                </c:pt>
                <c:pt idx="18">
                  <c:v>0.06897761415517743</c:v>
                </c:pt>
                <c:pt idx="19">
                  <c:v>0.06786219236930023</c:v>
                </c:pt>
                <c:pt idx="20">
                  <c:v>0.06694762980882726</c:v>
                </c:pt>
                <c:pt idx="21">
                  <c:v>0.06375836571355976</c:v>
                </c:pt>
                <c:pt idx="22">
                  <c:v>0.06004261587630413</c:v>
                </c:pt>
                <c:pt idx="23">
                  <c:v>0.06161350369912126</c:v>
                </c:pt>
                <c:pt idx="24">
                  <c:v>0.0602378832175046</c:v>
                </c:pt>
                <c:pt idx="25">
                  <c:v>0.05949127213116574</c:v>
                </c:pt>
                <c:pt idx="26">
                  <c:v>0.05873834819596329</c:v>
                </c:pt>
                <c:pt idx="27">
                  <c:v>0.057431717221535214</c:v>
                </c:pt>
                <c:pt idx="28">
                  <c:v>0.056230429554914224</c:v>
                </c:pt>
                <c:pt idx="29">
                  <c:v>0.05700419545142509</c:v>
                </c:pt>
                <c:pt idx="30">
                  <c:v>0.055663185327780106</c:v>
                </c:pt>
                <c:pt idx="31">
                  <c:v>0.05548447703573967</c:v>
                </c:pt>
                <c:pt idx="32">
                  <c:v>0.05560379270287977</c:v>
                </c:pt>
                <c:pt idx="33">
                  <c:v>0.05541641364041569</c:v>
                </c:pt>
                <c:pt idx="34">
                  <c:v>0.05464679977707066</c:v>
                </c:pt>
                <c:pt idx="35">
                  <c:v>0.05392818701564014</c:v>
                </c:pt>
                <c:pt idx="36">
                  <c:v>0.05433957287120085</c:v>
                </c:pt>
                <c:pt idx="37">
                  <c:v>0.05449867794664558</c:v>
                </c:pt>
                <c:pt idx="38">
                  <c:v>0.05594710487161321</c:v>
                </c:pt>
                <c:pt idx="39">
                  <c:v>0.05633108568980497</c:v>
                </c:pt>
                <c:pt idx="40">
                  <c:v>0.05691405574567771</c:v>
                </c:pt>
                <c:pt idx="41">
                  <c:v>0.059522189526209225</c:v>
                </c:pt>
                <c:pt idx="42">
                  <c:v>0.05981262415805377</c:v>
                </c:pt>
                <c:pt idx="43">
                  <c:v>0.06006773919304205</c:v>
                </c:pt>
                <c:pt idx="44">
                  <c:v>0.061232621618341095</c:v>
                </c:pt>
                <c:pt idx="45">
                  <c:v>0.06179627328895702</c:v>
                </c:pt>
                <c:pt idx="46">
                  <c:v>0.0636451026855744</c:v>
                </c:pt>
                <c:pt idx="47">
                  <c:v>0.06579816969756093</c:v>
                </c:pt>
                <c:pt idx="48">
                  <c:v>0.06764652062883955</c:v>
                </c:pt>
                <c:pt idx="49">
                  <c:v>0.06992752428559239</c:v>
                </c:pt>
                <c:pt idx="50">
                  <c:v>0.07130329910893582</c:v>
                </c:pt>
                <c:pt idx="51">
                  <c:v>0.07483965755217967</c:v>
                </c:pt>
                <c:pt idx="52">
                  <c:v>0.07634969845584974</c:v>
                </c:pt>
                <c:pt idx="53">
                  <c:v>0.07916619202337852</c:v>
                </c:pt>
                <c:pt idx="54">
                  <c:v>0.08469264900354989</c:v>
                </c:pt>
                <c:pt idx="55">
                  <c:v>0.08403332601004739</c:v>
                </c:pt>
                <c:pt idx="56">
                  <c:v>0.08719558196206108</c:v>
                </c:pt>
                <c:pt idx="57">
                  <c:v>0.08799962407856957</c:v>
                </c:pt>
                <c:pt idx="58">
                  <c:v>0.08706760439718542</c:v>
                </c:pt>
                <c:pt idx="59">
                  <c:v>0.0889133677807874</c:v>
                </c:pt>
                <c:pt idx="60">
                  <c:v>0.08861512073910792</c:v>
                </c:pt>
                <c:pt idx="61">
                  <c:v>0.08938601344543365</c:v>
                </c:pt>
                <c:pt idx="62">
                  <c:v>0.08912095213624757</c:v>
                </c:pt>
                <c:pt idx="63">
                  <c:v>0.09104674997832554</c:v>
                </c:pt>
                <c:pt idx="64">
                  <c:v>0.09113605310684743</c:v>
                </c:pt>
                <c:pt idx="65">
                  <c:v>0.09153426283191189</c:v>
                </c:pt>
                <c:pt idx="66">
                  <c:v>0.09133641829897547</c:v>
                </c:pt>
                <c:pt idx="67">
                  <c:v>0.09416892491351919</c:v>
                </c:pt>
                <c:pt idx="68">
                  <c:v>0.09535027164773899</c:v>
                </c:pt>
                <c:pt idx="69">
                  <c:v>0.09549725919500007</c:v>
                </c:pt>
                <c:pt idx="70">
                  <c:v>0.09589493003300747</c:v>
                </c:pt>
              </c:numCache>
            </c:numRef>
          </c:val>
          <c:smooth val="0"/>
        </c:ser>
        <c:marker val="1"/>
        <c:axId val="52567596"/>
        <c:axId val="3346317"/>
      </c:lineChart>
      <c:dateAx>
        <c:axId val="6448514"/>
        <c:scaling>
          <c:orientation val="minMax"/>
          <c:max val="42521"/>
        </c:scaling>
        <c:axPos val="b"/>
        <c:delete val="0"/>
        <c:numFmt formatCode="[$-409]mmm/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36627"/>
        <c:crosses val="autoZero"/>
        <c:auto val="0"/>
        <c:baseTimeUnit val="days"/>
        <c:majorUnit val="1"/>
        <c:majorTimeUnit val="months"/>
        <c:minorUnit val="3"/>
        <c:minorTimeUnit val="months"/>
        <c:noMultiLvlLbl val="0"/>
      </c:dateAx>
      <c:valAx>
        <c:axId val="580366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48514"/>
        <c:crossesAt val="1"/>
        <c:crossBetween val="between"/>
        <c:dispUnits/>
      </c:valAx>
      <c:dateAx>
        <c:axId val="52567596"/>
        <c:scaling>
          <c:orientation val="minMax"/>
        </c:scaling>
        <c:axPos val="b"/>
        <c:delete val="1"/>
        <c:majorTickMark val="out"/>
        <c:minorTickMark val="none"/>
        <c:tickLblPos val="nextTo"/>
        <c:crossAx val="334631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46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5675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5"/>
          <c:y val="0.889"/>
          <c:w val="0.978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0.00675</cdr:y>
    </cdr:from>
    <cdr:to>
      <cdr:x>0.09125</cdr:x>
      <cdr:y>0.06775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47625" y="38100"/>
          <a:ext cx="742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€ 10^3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D17"/>
  <sheetViews>
    <sheetView showGridLines="0" zoomScalePageLayoutView="0" workbookViewId="0" topLeftCell="A1">
      <pane xSplit="1" ySplit="5" topLeftCell="F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:IV10"/>
    </sheetView>
  </sheetViews>
  <sheetFormatPr defaultColWidth="9.140625" defaultRowHeight="12.75"/>
  <cols>
    <col min="1" max="1" width="31.7109375" style="37" customWidth="1"/>
    <col min="2" max="5" width="6.8515625" style="1" bestFit="1" customWidth="1"/>
    <col min="6" max="6" width="7.00390625" style="1" bestFit="1" customWidth="1"/>
    <col min="7" max="17" width="6.8515625" style="1" bestFit="1" customWidth="1"/>
    <col min="18" max="18" width="7.00390625" style="1" bestFit="1" customWidth="1"/>
    <col min="19" max="29" width="6.8515625" style="1" bestFit="1" customWidth="1"/>
    <col min="30" max="30" width="7.00390625" style="1" bestFit="1" customWidth="1"/>
    <col min="31" max="41" width="6.8515625" style="1" bestFit="1" customWidth="1"/>
    <col min="42" max="42" width="7.00390625" style="1" bestFit="1" customWidth="1"/>
    <col min="43" max="53" width="6.8515625" style="1" bestFit="1" customWidth="1"/>
    <col min="54" max="54" width="7.00390625" style="1" bestFit="1" customWidth="1"/>
    <col min="55" max="59" width="6.8515625" style="1" bestFit="1" customWidth="1"/>
    <col min="60" max="180" width="7.7109375" style="1" bestFit="1" customWidth="1"/>
    <col min="181" max="181" width="9.00390625" style="1" bestFit="1" customWidth="1"/>
    <col min="182" max="184" width="7.7109375" style="1" bestFit="1" customWidth="1"/>
    <col min="185" max="16384" width="9.140625" style="1" customWidth="1"/>
  </cols>
  <sheetData>
    <row r="1" ht="15.75">
      <c r="A1" s="40" t="s">
        <v>9</v>
      </c>
    </row>
    <row r="2" spans="1:9" s="3" customFormat="1" ht="15" customHeight="1">
      <c r="A2" s="38" t="s">
        <v>8</v>
      </c>
      <c r="B2" s="2"/>
      <c r="C2" s="2"/>
      <c r="D2" s="2"/>
      <c r="E2" s="2"/>
      <c r="F2" s="2"/>
      <c r="G2" s="2"/>
      <c r="H2" s="2"/>
      <c r="I2" s="2"/>
    </row>
    <row r="3" spans="1:181" s="3" customFormat="1" ht="15" customHeight="1" thickBot="1">
      <c r="A3" s="4"/>
      <c r="B3" s="2"/>
      <c r="E3" s="5"/>
      <c r="F3" s="5"/>
      <c r="G3" s="6"/>
      <c r="H3" s="7"/>
      <c r="I3" s="2"/>
      <c r="FY3" s="43" t="s">
        <v>10</v>
      </c>
    </row>
    <row r="4" spans="1:186" ht="14.25" customHeight="1">
      <c r="A4" s="8"/>
      <c r="B4" s="41">
        <v>36922</v>
      </c>
      <c r="C4" s="41">
        <v>36950</v>
      </c>
      <c r="D4" s="41">
        <v>36981</v>
      </c>
      <c r="E4" s="41">
        <v>37011</v>
      </c>
      <c r="F4" s="41">
        <v>37042</v>
      </c>
      <c r="G4" s="41">
        <v>37072</v>
      </c>
      <c r="H4" s="41">
        <v>37103</v>
      </c>
      <c r="I4" s="41">
        <v>37134</v>
      </c>
      <c r="J4" s="41">
        <v>37164</v>
      </c>
      <c r="K4" s="41">
        <v>37195</v>
      </c>
      <c r="L4" s="41">
        <v>37225</v>
      </c>
      <c r="M4" s="41">
        <v>37256</v>
      </c>
      <c r="N4" s="41">
        <v>37287</v>
      </c>
      <c r="O4" s="41">
        <v>37315</v>
      </c>
      <c r="P4" s="41">
        <v>37346</v>
      </c>
      <c r="Q4" s="41">
        <v>37376</v>
      </c>
      <c r="R4" s="41">
        <v>37407</v>
      </c>
      <c r="S4" s="41">
        <v>37437</v>
      </c>
      <c r="T4" s="41">
        <v>37468</v>
      </c>
      <c r="U4" s="41">
        <v>37499</v>
      </c>
      <c r="V4" s="41">
        <v>37529</v>
      </c>
      <c r="W4" s="41">
        <v>37560</v>
      </c>
      <c r="X4" s="41">
        <v>37590</v>
      </c>
      <c r="Y4" s="41">
        <v>37621</v>
      </c>
      <c r="Z4" s="41">
        <v>37652</v>
      </c>
      <c r="AA4" s="41">
        <v>37680</v>
      </c>
      <c r="AB4" s="41">
        <v>37711</v>
      </c>
      <c r="AC4" s="41">
        <v>37741</v>
      </c>
      <c r="AD4" s="41">
        <v>37772</v>
      </c>
      <c r="AE4" s="41">
        <v>37802</v>
      </c>
      <c r="AF4" s="41">
        <v>37833</v>
      </c>
      <c r="AG4" s="41">
        <v>37864</v>
      </c>
      <c r="AH4" s="41">
        <v>37894</v>
      </c>
      <c r="AI4" s="41">
        <v>37925</v>
      </c>
      <c r="AJ4" s="41">
        <v>37955</v>
      </c>
      <c r="AK4" s="41">
        <v>37986</v>
      </c>
      <c r="AL4" s="41">
        <v>38017</v>
      </c>
      <c r="AM4" s="41">
        <v>38046</v>
      </c>
      <c r="AN4" s="41">
        <v>38077</v>
      </c>
      <c r="AO4" s="41">
        <v>38107</v>
      </c>
      <c r="AP4" s="41">
        <v>38138</v>
      </c>
      <c r="AQ4" s="41">
        <v>38168</v>
      </c>
      <c r="AR4" s="41">
        <v>38199</v>
      </c>
      <c r="AS4" s="41">
        <v>38230</v>
      </c>
      <c r="AT4" s="41">
        <v>38260</v>
      </c>
      <c r="AU4" s="41">
        <v>38291</v>
      </c>
      <c r="AV4" s="41">
        <v>38321</v>
      </c>
      <c r="AW4" s="41">
        <v>38352</v>
      </c>
      <c r="AX4" s="41">
        <v>38383</v>
      </c>
      <c r="AY4" s="41">
        <v>38411</v>
      </c>
      <c r="AZ4" s="41">
        <v>38442</v>
      </c>
      <c r="BA4" s="41">
        <v>38472</v>
      </c>
      <c r="BB4" s="41">
        <v>38503</v>
      </c>
      <c r="BC4" s="41">
        <v>38533</v>
      </c>
      <c r="BD4" s="41">
        <v>38564</v>
      </c>
      <c r="BE4" s="41">
        <v>38595</v>
      </c>
      <c r="BF4" s="41">
        <v>38625</v>
      </c>
      <c r="BG4" s="41">
        <v>38656</v>
      </c>
      <c r="BH4" s="41">
        <v>38686</v>
      </c>
      <c r="BI4" s="41">
        <v>38717</v>
      </c>
      <c r="BJ4" s="41">
        <v>38748</v>
      </c>
      <c r="BK4" s="41">
        <v>38776</v>
      </c>
      <c r="BL4" s="41">
        <v>38807</v>
      </c>
      <c r="BM4" s="41">
        <v>38837</v>
      </c>
      <c r="BN4" s="41">
        <v>38868</v>
      </c>
      <c r="BO4" s="41">
        <v>38898</v>
      </c>
      <c r="BP4" s="41">
        <v>38929</v>
      </c>
      <c r="BQ4" s="41">
        <v>38960</v>
      </c>
      <c r="BR4" s="41">
        <v>38990</v>
      </c>
      <c r="BS4" s="41">
        <v>39021</v>
      </c>
      <c r="BT4" s="41">
        <v>39051</v>
      </c>
      <c r="BU4" s="41">
        <v>39082</v>
      </c>
      <c r="BV4" s="41">
        <v>39113</v>
      </c>
      <c r="BW4" s="41">
        <v>39141</v>
      </c>
      <c r="BX4" s="41">
        <v>39172</v>
      </c>
      <c r="BY4" s="41">
        <v>39202</v>
      </c>
      <c r="BZ4" s="41">
        <v>39233</v>
      </c>
      <c r="CA4" s="41">
        <v>39263</v>
      </c>
      <c r="CB4" s="41">
        <v>39294</v>
      </c>
      <c r="CC4" s="41">
        <v>39325</v>
      </c>
      <c r="CD4" s="41">
        <v>39355</v>
      </c>
      <c r="CE4" s="41">
        <v>39386</v>
      </c>
      <c r="CF4" s="41">
        <v>39416</v>
      </c>
      <c r="CG4" s="41">
        <v>39447</v>
      </c>
      <c r="CH4" s="41">
        <v>39478</v>
      </c>
      <c r="CI4" s="41">
        <v>39507</v>
      </c>
      <c r="CJ4" s="41">
        <v>39538</v>
      </c>
      <c r="CK4" s="41">
        <v>39568</v>
      </c>
      <c r="CL4" s="41">
        <v>39599</v>
      </c>
      <c r="CM4" s="41">
        <v>39629</v>
      </c>
      <c r="CN4" s="41">
        <v>39660</v>
      </c>
      <c r="CO4" s="41">
        <v>39691</v>
      </c>
      <c r="CP4" s="41">
        <v>39721</v>
      </c>
      <c r="CQ4" s="41">
        <v>39752</v>
      </c>
      <c r="CR4" s="41">
        <v>39782</v>
      </c>
      <c r="CS4" s="41">
        <v>39813</v>
      </c>
      <c r="CT4" s="41">
        <v>39844</v>
      </c>
      <c r="CU4" s="41">
        <v>39872</v>
      </c>
      <c r="CV4" s="41">
        <v>39903</v>
      </c>
      <c r="CW4" s="41">
        <v>39933</v>
      </c>
      <c r="CX4" s="41">
        <v>39964</v>
      </c>
      <c r="CY4" s="41">
        <v>39994</v>
      </c>
      <c r="CZ4" s="41">
        <v>40025</v>
      </c>
      <c r="DA4" s="41">
        <v>40056</v>
      </c>
      <c r="DB4" s="41">
        <v>40086</v>
      </c>
      <c r="DC4" s="41">
        <v>40117</v>
      </c>
      <c r="DD4" s="41">
        <v>40147</v>
      </c>
      <c r="DE4" s="41">
        <v>40178</v>
      </c>
      <c r="DF4" s="41">
        <v>40209</v>
      </c>
      <c r="DG4" s="41">
        <v>40237</v>
      </c>
      <c r="DH4" s="41">
        <v>40268</v>
      </c>
      <c r="DI4" s="41">
        <v>40298</v>
      </c>
      <c r="DJ4" s="41">
        <v>40329</v>
      </c>
      <c r="DK4" s="41">
        <v>40359</v>
      </c>
      <c r="DL4" s="41">
        <v>40390</v>
      </c>
      <c r="DM4" s="41">
        <v>40421</v>
      </c>
      <c r="DN4" s="41">
        <v>40451</v>
      </c>
      <c r="DO4" s="41">
        <v>40482</v>
      </c>
      <c r="DP4" s="41">
        <v>40512</v>
      </c>
      <c r="DQ4" s="41">
        <v>40543</v>
      </c>
      <c r="DR4" s="41">
        <v>40574</v>
      </c>
      <c r="DS4" s="41">
        <v>40602</v>
      </c>
      <c r="DT4" s="41">
        <v>40633</v>
      </c>
      <c r="DU4" s="41">
        <v>40663</v>
      </c>
      <c r="DV4" s="41">
        <v>40694</v>
      </c>
      <c r="DW4" s="41">
        <v>40724</v>
      </c>
      <c r="DX4" s="41">
        <v>40755</v>
      </c>
      <c r="DY4" s="41">
        <v>40786</v>
      </c>
      <c r="DZ4" s="41">
        <v>40816</v>
      </c>
      <c r="EA4" s="41">
        <v>40847</v>
      </c>
      <c r="EB4" s="41">
        <v>40877</v>
      </c>
      <c r="EC4" s="41">
        <v>40908</v>
      </c>
      <c r="ED4" s="41">
        <v>40939</v>
      </c>
      <c r="EE4" s="41">
        <v>40968</v>
      </c>
      <c r="EF4" s="41">
        <v>40999</v>
      </c>
      <c r="EG4" s="41">
        <v>41029</v>
      </c>
      <c r="EH4" s="41">
        <v>41059</v>
      </c>
      <c r="EI4" s="41">
        <v>41090</v>
      </c>
      <c r="EJ4" s="41">
        <v>41121</v>
      </c>
      <c r="EK4" s="41">
        <v>41152</v>
      </c>
      <c r="EL4" s="42">
        <v>41182</v>
      </c>
      <c r="EM4" s="42">
        <v>41213</v>
      </c>
      <c r="EN4" s="42">
        <v>41243</v>
      </c>
      <c r="EO4" s="42">
        <v>41274</v>
      </c>
      <c r="EP4" s="42">
        <v>41305</v>
      </c>
      <c r="EQ4" s="42">
        <v>41333</v>
      </c>
      <c r="ER4" s="42">
        <v>41364</v>
      </c>
      <c r="ES4" s="42">
        <v>41394</v>
      </c>
      <c r="ET4" s="42">
        <v>41425</v>
      </c>
      <c r="EU4" s="42">
        <v>41455</v>
      </c>
      <c r="EV4" s="42">
        <v>41486</v>
      </c>
      <c r="EW4" s="42">
        <v>41517</v>
      </c>
      <c r="EX4" s="42">
        <v>41547</v>
      </c>
      <c r="EY4" s="42">
        <v>41578</v>
      </c>
      <c r="EZ4" s="42">
        <v>41608</v>
      </c>
      <c r="FA4" s="42">
        <v>41639</v>
      </c>
      <c r="FB4" s="42">
        <v>41670</v>
      </c>
      <c r="FC4" s="42">
        <v>41698</v>
      </c>
      <c r="FD4" s="42">
        <v>41729</v>
      </c>
      <c r="FE4" s="42">
        <v>41759</v>
      </c>
      <c r="FF4" s="42">
        <v>41790</v>
      </c>
      <c r="FG4" s="42">
        <v>41820</v>
      </c>
      <c r="FH4" s="42">
        <v>41851</v>
      </c>
      <c r="FI4" s="42">
        <v>41882</v>
      </c>
      <c r="FJ4" s="42">
        <v>41912</v>
      </c>
      <c r="FK4" s="42">
        <v>41943</v>
      </c>
      <c r="FL4" s="42">
        <v>41973</v>
      </c>
      <c r="FM4" s="42">
        <v>42004</v>
      </c>
      <c r="FN4" s="42">
        <v>42035</v>
      </c>
      <c r="FO4" s="42">
        <v>42063</v>
      </c>
      <c r="FP4" s="42">
        <v>42094</v>
      </c>
      <c r="FQ4" s="42">
        <v>42124</v>
      </c>
      <c r="FR4" s="42">
        <v>42155</v>
      </c>
      <c r="FS4" s="42">
        <v>42185</v>
      </c>
      <c r="FT4" s="42">
        <v>42216</v>
      </c>
      <c r="FU4" s="42">
        <v>42247</v>
      </c>
      <c r="FV4" s="42">
        <v>42277</v>
      </c>
      <c r="FW4" s="42">
        <v>42308</v>
      </c>
      <c r="FX4" s="42">
        <v>42338</v>
      </c>
      <c r="FY4" s="43">
        <v>42369</v>
      </c>
      <c r="FZ4" s="42">
        <v>42370</v>
      </c>
      <c r="GA4" s="42">
        <v>42401</v>
      </c>
      <c r="GB4" s="42">
        <v>42430</v>
      </c>
      <c r="GC4" s="45">
        <v>42461</v>
      </c>
      <c r="GD4" s="45">
        <v>42491</v>
      </c>
    </row>
    <row r="5" spans="1:186" ht="14.25" customHeight="1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10"/>
      <c r="EG5" s="10"/>
      <c r="EH5" s="10"/>
      <c r="EI5" s="10"/>
      <c r="EJ5" s="9"/>
      <c r="EK5" s="9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3"/>
      <c r="FZ5" s="12"/>
      <c r="GA5" s="12"/>
      <c r="GB5" s="12"/>
      <c r="GC5" s="12"/>
      <c r="GD5" s="12"/>
    </row>
    <row r="6" spans="1:186" ht="18.75" customHeight="1">
      <c r="A6" s="14" t="s">
        <v>0</v>
      </c>
      <c r="B6" s="15">
        <v>65704.47784502996</v>
      </c>
      <c r="C6" s="15">
        <v>65909.14344258998</v>
      </c>
      <c r="D6" s="15">
        <v>66128.18915968</v>
      </c>
      <c r="E6" s="15">
        <v>66671.85859546</v>
      </c>
      <c r="F6" s="15">
        <v>67173.69168076999</v>
      </c>
      <c r="G6" s="15">
        <v>68332.26111075998</v>
      </c>
      <c r="H6" s="15">
        <v>69196.17067102995</v>
      </c>
      <c r="I6" s="15">
        <v>69292.96236112999</v>
      </c>
      <c r="J6" s="15">
        <v>70019.30298430998</v>
      </c>
      <c r="K6" s="15">
        <v>70468.83372942997</v>
      </c>
      <c r="L6" s="15">
        <v>71193.21871458</v>
      </c>
      <c r="M6" s="15">
        <v>72450.08814376</v>
      </c>
      <c r="N6" s="15">
        <v>72279.29455414</v>
      </c>
      <c r="O6" s="15">
        <v>73233.70202273001</v>
      </c>
      <c r="P6" s="15">
        <v>72734.72413438003</v>
      </c>
      <c r="Q6" s="15">
        <v>73580.07211439</v>
      </c>
      <c r="R6" s="15">
        <v>73962.29125863002</v>
      </c>
      <c r="S6" s="15">
        <v>74437.16694673</v>
      </c>
      <c r="T6" s="15">
        <v>76252.92751266003</v>
      </c>
      <c r="U6" s="15">
        <v>76669.07202215</v>
      </c>
      <c r="V6" s="15">
        <v>77188.63041169001</v>
      </c>
      <c r="W6" s="15">
        <v>78085.05745975002</v>
      </c>
      <c r="X6" s="15">
        <v>78779.01855515</v>
      </c>
      <c r="Y6" s="15">
        <v>79474.74806555</v>
      </c>
      <c r="Z6" s="15">
        <v>79178.20636802001</v>
      </c>
      <c r="AA6" s="15">
        <v>79486.81108025</v>
      </c>
      <c r="AB6" s="15">
        <v>81514.62019542999</v>
      </c>
      <c r="AC6" s="15">
        <v>79150.08393715003</v>
      </c>
      <c r="AD6" s="15">
        <v>79929.04338512004</v>
      </c>
      <c r="AE6" s="15">
        <v>80638.93447219001</v>
      </c>
      <c r="AF6" s="15">
        <v>82143.54752775002</v>
      </c>
      <c r="AG6" s="15">
        <v>82312.27340614004</v>
      </c>
      <c r="AH6" s="15">
        <v>83031.95922973004</v>
      </c>
      <c r="AI6" s="15">
        <v>85008.26378772003</v>
      </c>
      <c r="AJ6" s="15">
        <v>84284.79729332004</v>
      </c>
      <c r="AK6" s="15">
        <v>83376.99609467</v>
      </c>
      <c r="AL6" s="15">
        <v>84224.91609153003</v>
      </c>
      <c r="AM6" s="15">
        <v>83915.96243631002</v>
      </c>
      <c r="AN6" s="15">
        <v>84052.22684987001</v>
      </c>
      <c r="AO6" s="15">
        <v>84891.99657979</v>
      </c>
      <c r="AP6" s="15">
        <v>86270.48632385001</v>
      </c>
      <c r="AQ6" s="15">
        <v>87304.26184098002</v>
      </c>
      <c r="AR6" s="15">
        <v>88885.65293105002</v>
      </c>
      <c r="AS6" s="15">
        <v>87461.13402987999</v>
      </c>
      <c r="AT6" s="15">
        <v>88494.78946718</v>
      </c>
      <c r="AU6" s="15">
        <v>88814.89134136999</v>
      </c>
      <c r="AV6" s="15">
        <v>89529.76748679002</v>
      </c>
      <c r="AW6" s="15">
        <v>90739.08591818999</v>
      </c>
      <c r="AX6" s="15">
        <v>91993.13196608002</v>
      </c>
      <c r="AY6" s="15">
        <v>92767.14161684</v>
      </c>
      <c r="AZ6" s="15">
        <v>92761.22151661002</v>
      </c>
      <c r="BA6" s="15">
        <v>93881.35884089003</v>
      </c>
      <c r="BB6" s="15">
        <v>94234.36183088004</v>
      </c>
      <c r="BC6" s="15">
        <v>95347.41760532999</v>
      </c>
      <c r="BD6" s="15">
        <v>97297.27142811999</v>
      </c>
      <c r="BE6" s="15">
        <v>99633.9472931</v>
      </c>
      <c r="BF6" s="15">
        <v>99988.94235036</v>
      </c>
      <c r="BG6" s="15">
        <v>99135.18449305</v>
      </c>
      <c r="BH6" s="15">
        <v>100505.25489303</v>
      </c>
      <c r="BI6" s="15">
        <v>101758.00420751</v>
      </c>
      <c r="BJ6" s="15">
        <v>101224.90789987</v>
      </c>
      <c r="BK6" s="15">
        <v>101964.09238358997</v>
      </c>
      <c r="BL6" s="15">
        <v>102896.77007499998</v>
      </c>
      <c r="BM6" s="15">
        <v>104912.70760055</v>
      </c>
      <c r="BN6" s="15">
        <v>104504.30686205</v>
      </c>
      <c r="BO6" s="15">
        <v>106296.90723787998</v>
      </c>
      <c r="BP6" s="15">
        <v>106087.51305145</v>
      </c>
      <c r="BQ6" s="15">
        <v>107054.61782688998</v>
      </c>
      <c r="BR6" s="15">
        <v>106466.58755006001</v>
      </c>
      <c r="BS6" s="15">
        <v>106800.60222440997</v>
      </c>
      <c r="BT6" s="15">
        <v>107081.31518319999</v>
      </c>
      <c r="BU6" s="15">
        <v>108557.14506003</v>
      </c>
      <c r="BV6" s="15">
        <v>107870.17496854</v>
      </c>
      <c r="BW6" s="15">
        <v>107024.00985019999</v>
      </c>
      <c r="BX6" s="15">
        <v>108184.40992920999</v>
      </c>
      <c r="BY6" s="15">
        <v>109236.57165666</v>
      </c>
      <c r="BZ6" s="15">
        <v>109474.11843797998</v>
      </c>
      <c r="CA6" s="15">
        <v>109904.60278099001</v>
      </c>
      <c r="CB6" s="15">
        <v>111404.55677656001</v>
      </c>
      <c r="CC6" s="15">
        <v>110798.52592437</v>
      </c>
      <c r="CD6" s="15">
        <v>110707.28331567</v>
      </c>
      <c r="CE6" s="15">
        <v>112006.18658193</v>
      </c>
      <c r="CF6" s="15">
        <v>111982.28945488</v>
      </c>
      <c r="CG6" s="15">
        <v>112804.12653009</v>
      </c>
      <c r="CH6" s="15">
        <v>111958.76456699999</v>
      </c>
      <c r="CI6" s="15">
        <v>110923.49279104998</v>
      </c>
      <c r="CJ6" s="15">
        <v>111511.14610875999</v>
      </c>
      <c r="CK6" s="15">
        <v>114062.52276752997</v>
      </c>
      <c r="CL6" s="15">
        <v>114124.24481092999</v>
      </c>
      <c r="CM6" s="15">
        <v>114997.63090716998</v>
      </c>
      <c r="CN6" s="15">
        <v>115595.39904835</v>
      </c>
      <c r="CO6" s="15">
        <v>115123.2219655</v>
      </c>
      <c r="CP6" s="15">
        <v>115756.75721752002</v>
      </c>
      <c r="CQ6" s="15">
        <v>116223.25412441</v>
      </c>
      <c r="CR6" s="15">
        <v>117826.41999236998</v>
      </c>
      <c r="CS6" s="15">
        <v>118462.69542481998</v>
      </c>
      <c r="CT6" s="15">
        <v>117837.22542657997</v>
      </c>
      <c r="CU6" s="15">
        <v>119576.06920884998</v>
      </c>
      <c r="CV6" s="15">
        <v>121776.52066805998</v>
      </c>
      <c r="CW6" s="15">
        <v>124654.98699842</v>
      </c>
      <c r="CX6" s="15">
        <v>125302.86639087996</v>
      </c>
      <c r="CY6" s="15">
        <v>130102.12494460997</v>
      </c>
      <c r="CZ6" s="15">
        <v>128730.09365708996</v>
      </c>
      <c r="DA6" s="15">
        <v>129626.53726081</v>
      </c>
      <c r="DB6" s="15">
        <v>128220.46312177</v>
      </c>
      <c r="DC6" s="15">
        <v>129775.91114485999</v>
      </c>
      <c r="DD6" s="15">
        <v>130234.33500794</v>
      </c>
      <c r="DE6" s="15">
        <v>132746.40752656996</v>
      </c>
      <c r="DF6" s="15">
        <v>133744.35025194995</v>
      </c>
      <c r="DG6" s="15">
        <v>135131.17366103997</v>
      </c>
      <c r="DH6" s="15">
        <v>135928.84618557993</v>
      </c>
      <c r="DI6" s="15">
        <v>139947.24193818</v>
      </c>
      <c r="DJ6" s="15">
        <v>140287.45358842006</v>
      </c>
      <c r="DK6" s="15">
        <v>142614.02714847008</v>
      </c>
      <c r="DL6" s="15">
        <v>146209.11978648006</v>
      </c>
      <c r="DM6" s="15">
        <v>146993.46567074006</v>
      </c>
      <c r="DN6" s="15">
        <v>147747.40513071005</v>
      </c>
      <c r="DO6" s="15">
        <v>147958.99478302005</v>
      </c>
      <c r="DP6" s="15">
        <v>147725.78953178006</v>
      </c>
      <c r="DQ6" s="15">
        <v>151775.34277890006</v>
      </c>
      <c r="DR6" s="15">
        <v>151562.46197711</v>
      </c>
      <c r="DS6" s="15">
        <v>153861.92704734002</v>
      </c>
      <c r="DT6" s="15">
        <v>152476.42760387997</v>
      </c>
      <c r="DU6" s="15">
        <v>158177.01980509004</v>
      </c>
      <c r="DV6" s="15">
        <v>164347.87766802</v>
      </c>
      <c r="DW6" s="15">
        <v>172393.24118343997</v>
      </c>
      <c r="DX6" s="15">
        <v>169929.03353721002</v>
      </c>
      <c r="DY6" s="15">
        <v>168888.46586840003</v>
      </c>
      <c r="DZ6" s="15">
        <v>178165.46237893</v>
      </c>
      <c r="EA6" s="15">
        <v>176791.77009728004</v>
      </c>
      <c r="EB6" s="15">
        <v>174686.95562796004</v>
      </c>
      <c r="EC6" s="15">
        <v>174895.25215132002</v>
      </c>
      <c r="ED6" s="15">
        <v>180689.28505212</v>
      </c>
      <c r="EE6" s="15">
        <v>180643.98649587</v>
      </c>
      <c r="EF6" s="15">
        <v>180009.19459782</v>
      </c>
      <c r="EG6" s="15">
        <v>185703.7987889</v>
      </c>
      <c r="EH6" s="15">
        <v>194302.54912768</v>
      </c>
      <c r="EI6" s="15">
        <v>186994.37049405</v>
      </c>
      <c r="EJ6" s="15">
        <v>188243.54024105007</v>
      </c>
      <c r="EK6" s="15">
        <v>187962.59543107008</v>
      </c>
      <c r="EL6" s="15">
        <v>189671.22236433008</v>
      </c>
      <c r="EM6" s="15">
        <v>193454.87921949005</v>
      </c>
      <c r="EN6" s="15">
        <v>197156.66018776</v>
      </c>
      <c r="EO6" s="15">
        <v>194465.58471571008</v>
      </c>
      <c r="EP6" s="15">
        <v>199357.39900429</v>
      </c>
      <c r="EQ6" s="15">
        <v>200141.98774924004</v>
      </c>
      <c r="ER6" s="15">
        <v>199627.44208661</v>
      </c>
      <c r="ES6" s="15">
        <v>200190.32205197003</v>
      </c>
      <c r="ET6" s="15">
        <v>203472.71143196008</v>
      </c>
      <c r="EU6" s="16">
        <v>206647.61784775008</v>
      </c>
      <c r="EV6" s="16">
        <v>205692.49826481007</v>
      </c>
      <c r="EW6" s="16">
        <v>207444.43004302005</v>
      </c>
      <c r="EX6" s="16">
        <v>203813.39170234004</v>
      </c>
      <c r="EY6" s="16">
        <v>204061.6889780701</v>
      </c>
      <c r="EZ6" s="16">
        <v>209802.64362792007</v>
      </c>
      <c r="FA6" s="16">
        <v>204252.34143305</v>
      </c>
      <c r="FB6" s="17">
        <v>208648.00629968004</v>
      </c>
      <c r="FC6" s="17">
        <v>212358.2045369801</v>
      </c>
      <c r="FD6" s="17">
        <v>212323.98868050007</v>
      </c>
      <c r="FE6" s="17">
        <v>215170.55464696002</v>
      </c>
      <c r="FF6" s="17">
        <v>214434.4713002301</v>
      </c>
      <c r="FG6" s="17">
        <v>212902.9279818901</v>
      </c>
      <c r="FH6" s="17">
        <v>215772.50955147008</v>
      </c>
      <c r="FI6" s="17">
        <v>216700.41564509005</v>
      </c>
      <c r="FJ6" s="16">
        <v>220040.12757544004</v>
      </c>
      <c r="FK6" s="16">
        <v>216925.67627492006</v>
      </c>
      <c r="FL6" s="16">
        <v>218271.6753839801</v>
      </c>
      <c r="FM6" s="16">
        <v>217126.4014532101</v>
      </c>
      <c r="FN6" s="16">
        <v>225885.32008248003</v>
      </c>
      <c r="FO6" s="16">
        <v>228226.64697119</v>
      </c>
      <c r="FP6" s="16">
        <v>220841.32404218006</v>
      </c>
      <c r="FQ6" s="16">
        <v>220342.27394810008</v>
      </c>
      <c r="FR6" s="16">
        <v>224155.21569709003</v>
      </c>
      <c r="FS6" s="16">
        <v>220640.5918457301</v>
      </c>
      <c r="FT6" s="16">
        <v>223091.9949428601</v>
      </c>
      <c r="FU6" s="16">
        <v>223188.81767189002</v>
      </c>
      <c r="FV6" s="16">
        <v>225722.86243504006</v>
      </c>
      <c r="FW6" s="16">
        <v>223125.8406520401</v>
      </c>
      <c r="FX6" s="16">
        <v>224666.5571320601</v>
      </c>
      <c r="FY6" s="16">
        <v>226362.7704717401</v>
      </c>
      <c r="FZ6" s="16">
        <v>230228.25085474012</v>
      </c>
      <c r="GA6" s="16">
        <v>226520.53002771008</v>
      </c>
      <c r="GB6" s="16">
        <v>227319.2368547801</v>
      </c>
      <c r="GC6" s="16">
        <v>230268.61202663006</v>
      </c>
      <c r="GD6" s="16">
        <v>232792.20414631008</v>
      </c>
    </row>
    <row r="7" spans="1:186" ht="16.5" customHeight="1">
      <c r="A7" s="18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</row>
    <row r="8" spans="1:186" s="27" customFormat="1" ht="15" customHeight="1">
      <c r="A8" s="23" t="s">
        <v>7</v>
      </c>
      <c r="B8" s="24">
        <v>34893.5169905</v>
      </c>
      <c r="C8" s="24">
        <v>35429.6999905</v>
      </c>
      <c r="D8" s="24">
        <v>36153.038644149994</v>
      </c>
      <c r="E8" s="24">
        <v>36455.038644149994</v>
      </c>
      <c r="F8" s="24">
        <v>36905.75901636</v>
      </c>
      <c r="G8" s="24">
        <v>37939.45835007</v>
      </c>
      <c r="H8" s="24">
        <v>39544.26510807</v>
      </c>
      <c r="I8" s="24">
        <v>40248.7300389</v>
      </c>
      <c r="J8" s="24">
        <v>40247.73003891</v>
      </c>
      <c r="K8" s="24">
        <v>40914.78916691</v>
      </c>
      <c r="L8" s="24">
        <v>41563.018606469996</v>
      </c>
      <c r="M8" s="24">
        <v>41563.018606469996</v>
      </c>
      <c r="N8" s="24">
        <v>42263.018606469996</v>
      </c>
      <c r="O8" s="24">
        <v>44629.52538007999</v>
      </c>
      <c r="P8" s="24">
        <v>44614.18769489</v>
      </c>
      <c r="Q8" s="24">
        <v>45383.16194089</v>
      </c>
      <c r="R8" s="24">
        <v>46133.16194089</v>
      </c>
      <c r="S8" s="24">
        <v>47044.16194089</v>
      </c>
      <c r="T8" s="24">
        <v>48542.27759789</v>
      </c>
      <c r="U8" s="24">
        <v>49392.27759789</v>
      </c>
      <c r="V8" s="24">
        <v>49837.27759789</v>
      </c>
      <c r="W8" s="24">
        <v>51002.27759792</v>
      </c>
      <c r="X8" s="24">
        <v>51702.27759792</v>
      </c>
      <c r="Y8" s="24">
        <v>51702.27759792</v>
      </c>
      <c r="Z8" s="24">
        <v>51677.46426156</v>
      </c>
      <c r="AA8" s="24">
        <v>51523.46426156</v>
      </c>
      <c r="AB8" s="24">
        <v>54023.464261559995</v>
      </c>
      <c r="AC8" s="24">
        <v>51599.98760025</v>
      </c>
      <c r="AD8" s="24">
        <v>52519.40360025</v>
      </c>
      <c r="AE8" s="24">
        <v>52140.39146209</v>
      </c>
      <c r="AF8" s="24">
        <v>52940.391462089996</v>
      </c>
      <c r="AG8" s="24">
        <v>52936.391462089996</v>
      </c>
      <c r="AH8" s="24">
        <v>52667.391462089996</v>
      </c>
      <c r="AI8" s="24">
        <v>55027.391462089996</v>
      </c>
      <c r="AJ8" s="24">
        <v>54834.89146209</v>
      </c>
      <c r="AK8" s="24">
        <v>54673.89146209</v>
      </c>
      <c r="AL8" s="24">
        <v>54197.001247329994</v>
      </c>
      <c r="AM8" s="24">
        <v>54197.001247329994</v>
      </c>
      <c r="AN8" s="24">
        <v>54997.001247329994</v>
      </c>
      <c r="AO8" s="24">
        <v>54982.001247329994</v>
      </c>
      <c r="AP8" s="24">
        <v>55471.60124735</v>
      </c>
      <c r="AQ8" s="24">
        <v>56251.21124735</v>
      </c>
      <c r="AR8" s="24">
        <v>58751.21124735</v>
      </c>
      <c r="AS8" s="24">
        <v>54918.14424735</v>
      </c>
      <c r="AT8" s="24">
        <v>55718.14424735</v>
      </c>
      <c r="AU8" s="24">
        <v>55590.140137309994</v>
      </c>
      <c r="AV8" s="24">
        <v>56485.040137309996</v>
      </c>
      <c r="AW8" s="24">
        <v>56478.040137309996</v>
      </c>
      <c r="AX8" s="24">
        <v>57024.250770299994</v>
      </c>
      <c r="AY8" s="24">
        <v>59009.76400804</v>
      </c>
      <c r="AZ8" s="24">
        <v>58697.50414482</v>
      </c>
      <c r="BA8" s="24">
        <v>59794.41114482</v>
      </c>
      <c r="BB8" s="24">
        <v>60872.96814482</v>
      </c>
      <c r="BC8" s="24">
        <v>61772.96814482</v>
      </c>
      <c r="BD8" s="24">
        <v>64772.96814982</v>
      </c>
      <c r="BE8" s="24">
        <v>65672.96814982</v>
      </c>
      <c r="BF8" s="24">
        <v>66728.66514982</v>
      </c>
      <c r="BG8" s="24">
        <v>63291.07414982</v>
      </c>
      <c r="BH8" s="24">
        <v>66291.07414982</v>
      </c>
      <c r="BI8" s="24">
        <v>67091.07414982</v>
      </c>
      <c r="BJ8" s="24">
        <v>67691.07414976</v>
      </c>
      <c r="BK8" s="24">
        <v>67390.21235486999</v>
      </c>
      <c r="BL8" s="24">
        <v>69782.21235486999</v>
      </c>
      <c r="BM8" s="24">
        <v>70720.71235486999</v>
      </c>
      <c r="BN8" s="24">
        <v>71779.71335487</v>
      </c>
      <c r="BO8" s="24">
        <v>72779.71335487</v>
      </c>
      <c r="BP8" s="24">
        <v>72258.23135486999</v>
      </c>
      <c r="BQ8" s="24">
        <v>73058.23135486999</v>
      </c>
      <c r="BR8" s="24">
        <v>74110.66335486999</v>
      </c>
      <c r="BS8" s="24">
        <v>74715.66335486999</v>
      </c>
      <c r="BT8" s="24">
        <v>74603.66335486999</v>
      </c>
      <c r="BU8" s="24">
        <v>74603.66335486999</v>
      </c>
      <c r="BV8" s="24">
        <v>75360.66335489</v>
      </c>
      <c r="BW8" s="24">
        <v>73295.1563055</v>
      </c>
      <c r="BX8" s="24">
        <v>73295.1563055</v>
      </c>
      <c r="BY8" s="24">
        <v>73295.1563055</v>
      </c>
      <c r="BZ8" s="24">
        <v>76295.1563055</v>
      </c>
      <c r="CA8" s="24">
        <v>77108.9783055</v>
      </c>
      <c r="CB8" s="24">
        <v>78758.9783055</v>
      </c>
      <c r="CC8" s="24">
        <v>75660.9783055</v>
      </c>
      <c r="CD8" s="24">
        <v>76660.9783055</v>
      </c>
      <c r="CE8" s="24">
        <v>77660.9783055</v>
      </c>
      <c r="CF8" s="24">
        <v>77660.9783055</v>
      </c>
      <c r="CG8" s="24">
        <v>77660.9783055</v>
      </c>
      <c r="CH8" s="24">
        <v>77660.97830545</v>
      </c>
      <c r="CI8" s="24">
        <v>77485.97830545</v>
      </c>
      <c r="CJ8" s="24">
        <v>80274.97830545</v>
      </c>
      <c r="CK8" s="24">
        <v>81322.31030545</v>
      </c>
      <c r="CL8" s="24">
        <v>81782.31030545</v>
      </c>
      <c r="CM8" s="24">
        <v>82190.78326213</v>
      </c>
      <c r="CN8" s="24">
        <v>78787.21326213001</v>
      </c>
      <c r="CO8" s="24">
        <v>79642.49926213</v>
      </c>
      <c r="CP8" s="24">
        <v>80510.25726213</v>
      </c>
      <c r="CQ8" s="24">
        <v>80510.25726213</v>
      </c>
      <c r="CR8" s="24">
        <v>82005.49126213</v>
      </c>
      <c r="CS8" s="24">
        <v>82148.49126213</v>
      </c>
      <c r="CT8" s="24">
        <v>82111.49126213</v>
      </c>
      <c r="CU8" s="24">
        <v>82881.79326213</v>
      </c>
      <c r="CV8" s="24">
        <v>86881.79326213</v>
      </c>
      <c r="CW8" s="24">
        <v>87881.79326213</v>
      </c>
      <c r="CX8" s="24">
        <v>88717.22626213</v>
      </c>
      <c r="CY8" s="24">
        <v>92923.97626213</v>
      </c>
      <c r="CZ8" s="24">
        <v>89028.97626113001</v>
      </c>
      <c r="DA8" s="24">
        <v>90028.97626113001</v>
      </c>
      <c r="DB8" s="24">
        <v>90028.97626113001</v>
      </c>
      <c r="DC8" s="24">
        <v>90840.13226113</v>
      </c>
      <c r="DD8" s="24">
        <v>91907.43226113</v>
      </c>
      <c r="DE8" s="24">
        <v>91907.43226113</v>
      </c>
      <c r="DF8" s="24">
        <v>92907.43226113</v>
      </c>
      <c r="DG8" s="24">
        <v>94852.93226113</v>
      </c>
      <c r="DH8" s="24">
        <v>96304.16426113</v>
      </c>
      <c r="DI8" s="24">
        <v>98162.66426113</v>
      </c>
      <c r="DJ8" s="24">
        <v>94351.40426013</v>
      </c>
      <c r="DK8" s="24">
        <v>97055.05326013001</v>
      </c>
      <c r="DL8" s="24">
        <v>98735.05326013001</v>
      </c>
      <c r="DM8" s="24">
        <v>101404.10626013001</v>
      </c>
      <c r="DN8" s="24">
        <v>103479.36926013</v>
      </c>
      <c r="DO8" s="24">
        <v>103479.36926013</v>
      </c>
      <c r="DP8" s="24">
        <v>105946.36926013</v>
      </c>
      <c r="DQ8" s="24">
        <v>105946.36926013</v>
      </c>
      <c r="DR8" s="24">
        <v>107284.85826013</v>
      </c>
      <c r="DS8" s="24">
        <v>110569.85826013</v>
      </c>
      <c r="DT8" s="24">
        <v>111360.85826013</v>
      </c>
      <c r="DU8" s="24">
        <v>108838.85826013</v>
      </c>
      <c r="DV8" s="24">
        <v>108838.85826013</v>
      </c>
      <c r="DW8" s="24">
        <v>103940.29826013</v>
      </c>
      <c r="DX8" s="24">
        <v>103940.29826013</v>
      </c>
      <c r="DY8" s="24">
        <v>103940.29826013</v>
      </c>
      <c r="DZ8" s="24">
        <v>103940.29826013</v>
      </c>
      <c r="EA8" s="24">
        <v>103940.29826013</v>
      </c>
      <c r="EB8" s="24">
        <v>103940.29826013</v>
      </c>
      <c r="EC8" s="24">
        <v>103940.29826013</v>
      </c>
      <c r="ED8" s="24">
        <v>103450.56743531</v>
      </c>
      <c r="EE8" s="24">
        <v>103115.56743531</v>
      </c>
      <c r="EF8" s="24">
        <v>103059.31207631</v>
      </c>
      <c r="EG8" s="24">
        <v>102451.41207630999</v>
      </c>
      <c r="EH8" s="24">
        <v>102237.56106631</v>
      </c>
      <c r="EI8" s="24">
        <v>93777.29826013</v>
      </c>
      <c r="EJ8" s="24">
        <v>93649.79826013</v>
      </c>
      <c r="EK8" s="24">
        <v>93633.12926013001</v>
      </c>
      <c r="EL8" s="24">
        <v>93626.12926013001</v>
      </c>
      <c r="EM8" s="24">
        <v>93626.12926013001</v>
      </c>
      <c r="EN8" s="24">
        <v>93626.12926013001</v>
      </c>
      <c r="EO8" s="24">
        <v>93626.12926013001</v>
      </c>
      <c r="EP8" s="24">
        <v>96125.62926013001</v>
      </c>
      <c r="EQ8" s="24">
        <v>96120.40325213001</v>
      </c>
      <c r="ER8" s="24">
        <v>96097.89325213</v>
      </c>
      <c r="ES8" s="24">
        <v>96047.38325213</v>
      </c>
      <c r="ET8" s="24">
        <v>99043.48325213</v>
      </c>
      <c r="EU8" s="25">
        <v>98942.34325193</v>
      </c>
      <c r="EV8" s="25">
        <v>98782.44325192999</v>
      </c>
      <c r="EW8" s="25">
        <v>98594.28925193</v>
      </c>
      <c r="EX8" s="25">
        <v>92962.10276036</v>
      </c>
      <c r="EY8" s="25">
        <v>92962.10276036</v>
      </c>
      <c r="EZ8" s="25">
        <v>92793.64886036</v>
      </c>
      <c r="FA8" s="25">
        <v>92708.26406036</v>
      </c>
      <c r="FB8" s="25">
        <v>95843.26406036</v>
      </c>
      <c r="FC8" s="25">
        <v>98290.43080036</v>
      </c>
      <c r="FD8" s="25">
        <v>96534.57080036</v>
      </c>
      <c r="FE8" s="25">
        <v>97246.15180036</v>
      </c>
      <c r="FF8" s="25">
        <v>96895.00180036</v>
      </c>
      <c r="FG8" s="25">
        <v>93456.75176036</v>
      </c>
      <c r="FH8" s="26">
        <v>93274.05176036</v>
      </c>
      <c r="FI8" s="25">
        <v>93030.05176036</v>
      </c>
      <c r="FJ8" s="25">
        <v>95936.71176036</v>
      </c>
      <c r="FK8" s="25">
        <v>91614.56375036</v>
      </c>
      <c r="FL8" s="25">
        <v>92478.88775067001</v>
      </c>
      <c r="FM8" s="25">
        <v>92399.88775067001</v>
      </c>
      <c r="FN8" s="25">
        <v>97383.81175067001</v>
      </c>
      <c r="FO8" s="25">
        <v>100385.26806067002</v>
      </c>
      <c r="FP8" s="25">
        <v>100188.26806067002</v>
      </c>
      <c r="FQ8" s="25">
        <v>99615.01787223</v>
      </c>
      <c r="FR8" s="25">
        <v>103103.14084223</v>
      </c>
      <c r="FS8" s="25">
        <v>102423.65684222999</v>
      </c>
      <c r="FT8" s="25">
        <v>104164.26084167</v>
      </c>
      <c r="FU8" s="25">
        <v>104164.26084223</v>
      </c>
      <c r="FV8" s="25">
        <v>107164.26084223</v>
      </c>
      <c r="FW8" s="25">
        <v>102758.81219227</v>
      </c>
      <c r="FX8" s="25">
        <v>103864.58119227</v>
      </c>
      <c r="FY8" s="25">
        <v>103864.58119227</v>
      </c>
      <c r="FZ8" s="25">
        <v>107789.58119227</v>
      </c>
      <c r="GA8" s="25">
        <v>104357.16219227</v>
      </c>
      <c r="GB8" s="25">
        <v>106737.57619226999</v>
      </c>
      <c r="GC8" s="25">
        <v>108187.57619226999</v>
      </c>
      <c r="GD8" s="25">
        <v>109555.34819226999</v>
      </c>
    </row>
    <row r="9" spans="1:186" s="27" customFormat="1" ht="15" customHeight="1">
      <c r="A9" s="23" t="s">
        <v>2</v>
      </c>
      <c r="B9" s="24">
        <v>13853.39619757</v>
      </c>
      <c r="C9" s="24">
        <v>13952.95081236</v>
      </c>
      <c r="D9" s="24">
        <v>14031.552314810002</v>
      </c>
      <c r="E9" s="24">
        <v>14127.00257551</v>
      </c>
      <c r="F9" s="24">
        <v>14192.71181579</v>
      </c>
      <c r="G9" s="24">
        <v>14242.08398292</v>
      </c>
      <c r="H9" s="24">
        <v>14340.634995370001</v>
      </c>
      <c r="I9" s="24">
        <v>14450.522029540001</v>
      </c>
      <c r="J9" s="24">
        <v>14551.457244920002</v>
      </c>
      <c r="K9" s="24">
        <v>14620.953682869998</v>
      </c>
      <c r="L9" s="24">
        <v>14660.73875674</v>
      </c>
      <c r="M9" s="24">
        <v>14743.46669762</v>
      </c>
      <c r="N9" s="24">
        <v>14793.67625987</v>
      </c>
      <c r="O9" s="24">
        <v>14860.059044900001</v>
      </c>
      <c r="P9" s="24">
        <v>14921.94389725</v>
      </c>
      <c r="Q9" s="24">
        <v>15020.23855765</v>
      </c>
      <c r="R9" s="24">
        <v>15054.924675600001</v>
      </c>
      <c r="S9" s="24">
        <v>15097.367353660002</v>
      </c>
      <c r="T9" s="24">
        <v>15181.422662450002</v>
      </c>
      <c r="U9" s="24">
        <v>15268.927767160001</v>
      </c>
      <c r="V9" s="24">
        <v>15351.78483021</v>
      </c>
      <c r="W9" s="24">
        <v>15446.047340079998</v>
      </c>
      <c r="X9" s="24">
        <v>15504.554543629998</v>
      </c>
      <c r="Y9" s="24">
        <v>15536.505078200002</v>
      </c>
      <c r="Z9" s="24">
        <v>15613.713278980002</v>
      </c>
      <c r="AA9" s="24">
        <v>15665.431777130001</v>
      </c>
      <c r="AB9" s="24">
        <v>15693.08328474</v>
      </c>
      <c r="AC9" s="24">
        <v>15708.441614219999</v>
      </c>
      <c r="AD9" s="24">
        <v>15724.90085234</v>
      </c>
      <c r="AE9" s="24">
        <v>15731.080819570001</v>
      </c>
      <c r="AF9" s="24">
        <v>15762.408729020002</v>
      </c>
      <c r="AG9" s="24">
        <v>15797.337915190003</v>
      </c>
      <c r="AH9" s="24">
        <v>15818.711611700002</v>
      </c>
      <c r="AI9" s="24">
        <v>15836.740955650002</v>
      </c>
      <c r="AJ9" s="24">
        <v>15843.0739129</v>
      </c>
      <c r="AK9" s="24">
        <v>15854.29476618</v>
      </c>
      <c r="AL9" s="24">
        <v>15885.95011689</v>
      </c>
      <c r="AM9" s="24">
        <v>15877.706043090004</v>
      </c>
      <c r="AN9" s="24">
        <v>15853.262200350002</v>
      </c>
      <c r="AO9" s="24">
        <v>15824.174111900002</v>
      </c>
      <c r="AP9" s="24">
        <v>15806.97867142</v>
      </c>
      <c r="AQ9" s="24">
        <v>15802.04329618</v>
      </c>
      <c r="AR9" s="24">
        <v>15813.96294041</v>
      </c>
      <c r="AS9" s="24">
        <v>15842.40281077</v>
      </c>
      <c r="AT9" s="24">
        <v>15859.700591640001</v>
      </c>
      <c r="AU9" s="24">
        <v>15878.284801860003</v>
      </c>
      <c r="AV9" s="24">
        <v>15880.04555703</v>
      </c>
      <c r="AW9" s="24">
        <v>15903.08875515</v>
      </c>
      <c r="AX9" s="24">
        <v>15960.315542119999</v>
      </c>
      <c r="AY9" s="24">
        <v>15979.018798419998</v>
      </c>
      <c r="AZ9" s="24">
        <v>15976.907341179996</v>
      </c>
      <c r="BA9" s="24">
        <v>15988.596521869998</v>
      </c>
      <c r="BB9" s="24">
        <v>15996.58748903</v>
      </c>
      <c r="BC9" s="24">
        <v>16003.064738180003</v>
      </c>
      <c r="BD9" s="24">
        <v>16044.63372035</v>
      </c>
      <c r="BE9" s="24">
        <v>16088.210897939998</v>
      </c>
      <c r="BF9" s="24">
        <v>16136.333601989998</v>
      </c>
      <c r="BG9" s="24">
        <v>16152.251898289998</v>
      </c>
      <c r="BH9" s="24">
        <v>16186.451997619999</v>
      </c>
      <c r="BI9" s="24">
        <v>16246.091653489999</v>
      </c>
      <c r="BJ9" s="24">
        <v>16364.041510169998</v>
      </c>
      <c r="BK9" s="24">
        <v>16432.56363885</v>
      </c>
      <c r="BL9" s="24">
        <v>16508.18602424</v>
      </c>
      <c r="BM9" s="24">
        <v>16563.23559852</v>
      </c>
      <c r="BN9" s="24">
        <v>16608.008857</v>
      </c>
      <c r="BO9" s="24">
        <v>16684.52832568</v>
      </c>
      <c r="BP9" s="24">
        <v>16812.36777538</v>
      </c>
      <c r="BQ9" s="24">
        <v>16968.84454362</v>
      </c>
      <c r="BR9" s="24">
        <v>17057.206186720003</v>
      </c>
      <c r="BS9" s="24">
        <v>17125.80763991</v>
      </c>
      <c r="BT9" s="24">
        <v>17167.581549129998</v>
      </c>
      <c r="BU9" s="24">
        <v>17249.46492448</v>
      </c>
      <c r="BV9" s="24">
        <v>17382.26179162</v>
      </c>
      <c r="BW9" s="24">
        <v>17432.50935781</v>
      </c>
      <c r="BX9" s="24">
        <v>17483.209661009998</v>
      </c>
      <c r="BY9" s="24">
        <v>17518.14401716</v>
      </c>
      <c r="BZ9" s="24">
        <v>17551.7563265</v>
      </c>
      <c r="CA9" s="24">
        <v>17582.54272706</v>
      </c>
      <c r="CB9" s="24">
        <v>17647.522532720002</v>
      </c>
      <c r="CC9" s="24">
        <v>17732.782077060005</v>
      </c>
      <c r="CD9" s="24">
        <v>17808.09132803</v>
      </c>
      <c r="CE9" s="24">
        <v>17894.713728680003</v>
      </c>
      <c r="CF9" s="24">
        <v>17970.05974009</v>
      </c>
      <c r="CG9" s="24">
        <v>18049.995572129996</v>
      </c>
      <c r="CH9" s="24">
        <v>18185.73074795999</v>
      </c>
      <c r="CI9" s="24">
        <v>18023.680574349997</v>
      </c>
      <c r="CJ9" s="24">
        <v>17880.606363950003</v>
      </c>
      <c r="CK9" s="24">
        <v>17763.190917930002</v>
      </c>
      <c r="CL9" s="24">
        <v>17666.34285994</v>
      </c>
      <c r="CM9" s="24">
        <v>17582.085878150003</v>
      </c>
      <c r="CN9" s="24">
        <v>17462.499492000003</v>
      </c>
      <c r="CO9" s="24">
        <v>17338.821112530004</v>
      </c>
      <c r="CP9" s="24">
        <v>17207.362166720002</v>
      </c>
      <c r="CQ9" s="24">
        <v>17193.19583776</v>
      </c>
      <c r="CR9" s="24">
        <v>17195.87614233</v>
      </c>
      <c r="CS9" s="24">
        <v>17197.77739195</v>
      </c>
      <c r="CT9" s="24">
        <v>17188.89377008</v>
      </c>
      <c r="CU9" s="24">
        <v>17165.31552078</v>
      </c>
      <c r="CV9" s="24">
        <v>17180.40553929</v>
      </c>
      <c r="CW9" s="24">
        <v>17174.368372470002</v>
      </c>
      <c r="CX9" s="24">
        <v>17161.95030273</v>
      </c>
      <c r="CY9" s="24">
        <v>17142.411796720004</v>
      </c>
      <c r="CZ9" s="24">
        <v>17125.661314830002</v>
      </c>
      <c r="DA9" s="24">
        <v>17097.4469999</v>
      </c>
      <c r="DB9" s="24">
        <v>17045.93815035</v>
      </c>
      <c r="DC9" s="24">
        <v>16986.54741645</v>
      </c>
      <c r="DD9" s="24">
        <v>16921.679062170002</v>
      </c>
      <c r="DE9" s="24">
        <v>16871.043485660004</v>
      </c>
      <c r="DF9" s="24">
        <v>16823.64090185</v>
      </c>
      <c r="DG9" s="24">
        <v>16762.778435350003</v>
      </c>
      <c r="DH9" s="24">
        <v>16695.11397181</v>
      </c>
      <c r="DI9" s="24">
        <v>16612.61589427</v>
      </c>
      <c r="DJ9" s="24">
        <v>16523.49534056</v>
      </c>
      <c r="DK9" s="24">
        <v>16427.014142289998</v>
      </c>
      <c r="DL9" s="24">
        <v>16301.214748970002</v>
      </c>
      <c r="DM9" s="24">
        <v>16199.480456800004</v>
      </c>
      <c r="DN9" s="24">
        <v>16096.212303500002</v>
      </c>
      <c r="DO9" s="24">
        <v>15902.962870780002</v>
      </c>
      <c r="DP9" s="24">
        <v>15733.992120140001</v>
      </c>
      <c r="DQ9" s="24">
        <v>15470.720689070002</v>
      </c>
      <c r="DR9" s="24">
        <v>15288.718852070002</v>
      </c>
      <c r="DS9" s="24">
        <v>15029.465866920002</v>
      </c>
      <c r="DT9" s="24">
        <v>14717.301963420003</v>
      </c>
      <c r="DU9" s="24">
        <v>14012.261429410004</v>
      </c>
      <c r="DV9" s="24">
        <v>13475.956128120004</v>
      </c>
      <c r="DW9" s="24">
        <v>13144.591449130005</v>
      </c>
      <c r="DX9" s="24">
        <v>12762.465224810003</v>
      </c>
      <c r="DY9" s="24">
        <v>12465.72267943</v>
      </c>
      <c r="DZ9" s="24">
        <v>12215.31967903</v>
      </c>
      <c r="EA9" s="24">
        <v>11923.222116580002</v>
      </c>
      <c r="EB9" s="24">
        <v>11650.808682220004</v>
      </c>
      <c r="EC9" s="24">
        <v>11384.304044060002</v>
      </c>
      <c r="ED9" s="24">
        <v>11138.341749300002</v>
      </c>
      <c r="EE9" s="24">
        <v>10924.99626494</v>
      </c>
      <c r="EF9" s="24">
        <v>10705.105105120001</v>
      </c>
      <c r="EG9" s="24">
        <v>10478.562926580002</v>
      </c>
      <c r="EH9" s="24">
        <v>10292.668844060001</v>
      </c>
      <c r="EI9" s="24">
        <v>10139.04063615</v>
      </c>
      <c r="EJ9" s="24">
        <v>9941.053668490002</v>
      </c>
      <c r="EK9" s="24">
        <v>9752.47726427</v>
      </c>
      <c r="EL9" s="24">
        <v>9714.02831699</v>
      </c>
      <c r="EM9" s="24">
        <v>9687.914683460001</v>
      </c>
      <c r="EN9" s="24">
        <v>9666.97420197</v>
      </c>
      <c r="EO9" s="24">
        <v>9669.387549710002</v>
      </c>
      <c r="EP9" s="24">
        <v>9684.35162224</v>
      </c>
      <c r="EQ9" s="24">
        <v>9694.61389416</v>
      </c>
      <c r="ER9" s="24">
        <v>9692.95199559</v>
      </c>
      <c r="ES9" s="24">
        <v>9691.281495640002</v>
      </c>
      <c r="ET9" s="24">
        <v>9721.56318272</v>
      </c>
      <c r="EU9" s="25">
        <v>9750.17468663</v>
      </c>
      <c r="EV9" s="25">
        <v>9788.22235752</v>
      </c>
      <c r="EW9" s="25">
        <v>9919.22092074</v>
      </c>
      <c r="EX9" s="25">
        <v>10018.40352781</v>
      </c>
      <c r="EY9" s="25">
        <v>10080.05952883</v>
      </c>
      <c r="EZ9" s="25">
        <v>10099.974971029998</v>
      </c>
      <c r="FA9" s="25">
        <v>10131.86438795</v>
      </c>
      <c r="FB9" s="25">
        <v>10242.305539129999</v>
      </c>
      <c r="FC9" s="25">
        <v>10351.49155863</v>
      </c>
      <c r="FD9" s="25">
        <v>10445.820172369999</v>
      </c>
      <c r="FE9" s="25">
        <v>10561.460629700001</v>
      </c>
      <c r="FF9" s="25">
        <v>10705.70485423</v>
      </c>
      <c r="FG9" s="25">
        <v>10856.45711946</v>
      </c>
      <c r="FH9" s="26">
        <v>11119.52007551</v>
      </c>
      <c r="FI9" s="25">
        <v>11369.43306872</v>
      </c>
      <c r="FJ9" s="25">
        <v>11595.244590479999</v>
      </c>
      <c r="FK9" s="25">
        <v>11809.060223690001</v>
      </c>
      <c r="FL9" s="25">
        <v>11972.201899020001</v>
      </c>
      <c r="FM9" s="25">
        <v>12141.89337879</v>
      </c>
      <c r="FN9" s="25">
        <v>12612.282274800002</v>
      </c>
      <c r="FO9" s="25">
        <v>12620.923576110003</v>
      </c>
      <c r="FP9" s="25">
        <v>12635.76283713</v>
      </c>
      <c r="FQ9" s="25">
        <v>12664.919882049999</v>
      </c>
      <c r="FR9" s="25">
        <v>12684.50584288</v>
      </c>
      <c r="FS9" s="25">
        <v>12696.26486715</v>
      </c>
      <c r="FT9" s="25">
        <v>12715.81313679</v>
      </c>
      <c r="FU9" s="25">
        <v>12732.24900229</v>
      </c>
      <c r="FV9" s="25">
        <v>12747.27268913</v>
      </c>
      <c r="FW9" s="25">
        <v>12768.28573755</v>
      </c>
      <c r="FX9" s="25">
        <v>12774.52545112</v>
      </c>
      <c r="FY9" s="25">
        <v>12793.458907720002</v>
      </c>
      <c r="FZ9" s="25">
        <v>12827.596237310001</v>
      </c>
      <c r="GA9" s="25">
        <v>12853.31876155</v>
      </c>
      <c r="GB9" s="25">
        <v>12873.975695860003</v>
      </c>
      <c r="GC9" s="25">
        <v>12890.75168718</v>
      </c>
      <c r="GD9" s="25">
        <v>12903.92179684</v>
      </c>
    </row>
    <row r="10" spans="1:186" ht="15" customHeight="1">
      <c r="A10" s="28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>
        <v>158.459288</v>
      </c>
      <c r="DM10" s="29">
        <v>251.098206</v>
      </c>
      <c r="DN10" s="29">
        <v>286.285781</v>
      </c>
      <c r="DO10" s="29">
        <v>428.069634</v>
      </c>
      <c r="DP10" s="29">
        <v>451.489689</v>
      </c>
      <c r="DQ10" s="29">
        <v>685.39629</v>
      </c>
      <c r="DR10" s="29">
        <v>780.856855</v>
      </c>
      <c r="DS10" s="29">
        <v>896.914633</v>
      </c>
      <c r="DT10" s="29">
        <v>1047.752424</v>
      </c>
      <c r="DU10" s="29">
        <v>1137.319178</v>
      </c>
      <c r="DV10" s="29">
        <v>1214.54032</v>
      </c>
      <c r="DW10" s="29">
        <v>1239.115868</v>
      </c>
      <c r="DX10" s="29">
        <v>1242.287622</v>
      </c>
      <c r="DY10" s="29">
        <v>1266.7695</v>
      </c>
      <c r="DZ10" s="29">
        <v>1277.358043</v>
      </c>
      <c r="EA10" s="29">
        <v>1277.735956</v>
      </c>
      <c r="EB10" s="29">
        <v>1292.561452</v>
      </c>
      <c r="EC10" s="29">
        <v>1308.142892</v>
      </c>
      <c r="ED10" s="29">
        <v>1325.174037</v>
      </c>
      <c r="EE10" s="29">
        <v>1333.900697</v>
      </c>
      <c r="EF10" s="29">
        <v>1346.083817</v>
      </c>
      <c r="EG10" s="29">
        <v>1361.607791</v>
      </c>
      <c r="EH10" s="29">
        <v>1373.764477</v>
      </c>
      <c r="EI10" s="29">
        <v>1382.337702</v>
      </c>
      <c r="EJ10" s="29">
        <v>1398.338725</v>
      </c>
      <c r="EK10" s="29">
        <v>1429.656651</v>
      </c>
      <c r="EL10" s="29">
        <v>1426.945985</v>
      </c>
      <c r="EM10" s="29">
        <v>1422.531235</v>
      </c>
      <c r="EN10" s="29">
        <v>1419.22949</v>
      </c>
      <c r="EO10" s="29">
        <v>1415.96665</v>
      </c>
      <c r="EP10" s="29">
        <v>1412.516225</v>
      </c>
      <c r="EQ10" s="29">
        <v>1410.159629</v>
      </c>
      <c r="ER10" s="29">
        <v>1407.090912</v>
      </c>
      <c r="ES10" s="29">
        <v>1402.548198</v>
      </c>
      <c r="ET10" s="29">
        <v>1397.569339</v>
      </c>
      <c r="EU10" s="30">
        <v>1393.956695</v>
      </c>
      <c r="EV10" s="30">
        <v>1389.020141</v>
      </c>
      <c r="EW10" s="30">
        <v>1386.226264</v>
      </c>
      <c r="EX10" s="30">
        <v>1384.365672</v>
      </c>
      <c r="EY10" s="30">
        <v>1414.956959</v>
      </c>
      <c r="EZ10" s="30">
        <v>1840.744384</v>
      </c>
      <c r="FA10" s="30">
        <v>2025.68219</v>
      </c>
      <c r="FB10" s="31">
        <v>2237.479243</v>
      </c>
      <c r="FC10" s="31">
        <v>2404.385687</v>
      </c>
      <c r="FD10" s="31">
        <v>2555.334287</v>
      </c>
      <c r="FE10" s="31">
        <v>2735.277769</v>
      </c>
      <c r="FF10" s="31">
        <v>2941.999091</v>
      </c>
      <c r="FG10" s="31">
        <v>3152.165865</v>
      </c>
      <c r="FH10" s="31">
        <v>3476.739443</v>
      </c>
      <c r="FI10" s="31">
        <v>3783.890509</v>
      </c>
      <c r="FJ10" s="30">
        <v>4094.342442</v>
      </c>
      <c r="FK10" s="30">
        <v>4425.583103</v>
      </c>
      <c r="FL10" s="30">
        <v>4692.774698</v>
      </c>
      <c r="FM10" s="30">
        <v>5047.177012</v>
      </c>
      <c r="FN10" s="30">
        <v>6518.543854</v>
      </c>
      <c r="FO10" s="30">
        <v>6557.720653</v>
      </c>
      <c r="FP10" s="30">
        <v>6620.624934</v>
      </c>
      <c r="FQ10" s="30">
        <v>6725.117394</v>
      </c>
      <c r="FR10" s="30">
        <v>6832.151801</v>
      </c>
      <c r="FS10" s="30">
        <v>6921.633223</v>
      </c>
      <c r="FT10" s="30">
        <v>7053.510931</v>
      </c>
      <c r="FU10" s="30">
        <v>7217.709655</v>
      </c>
      <c r="FV10" s="30">
        <v>7369.36373</v>
      </c>
      <c r="FW10" s="30">
        <v>7546.59689</v>
      </c>
      <c r="FX10" s="30">
        <v>7700.697831</v>
      </c>
      <c r="FY10" s="30">
        <v>7926.49042</v>
      </c>
      <c r="FZ10" s="30">
        <v>8200.627587</v>
      </c>
      <c r="GA10" s="30">
        <v>8477.876022</v>
      </c>
      <c r="GB10" s="30">
        <v>8800.975289</v>
      </c>
      <c r="GC10" s="30">
        <v>9099.26964</v>
      </c>
      <c r="GD10" s="30">
        <v>9419.670332</v>
      </c>
    </row>
    <row r="11" spans="1:7" ht="12">
      <c r="A11" s="32"/>
      <c r="B11" s="2"/>
      <c r="C11" s="2"/>
      <c r="D11" s="2"/>
      <c r="E11" s="2"/>
      <c r="F11" s="2"/>
      <c r="G11" s="33"/>
    </row>
    <row r="12" spans="1:7" ht="12">
      <c r="A12" s="44"/>
      <c r="B12" s="2"/>
      <c r="C12" s="2"/>
      <c r="D12" s="2"/>
      <c r="E12" s="2"/>
      <c r="F12" s="2"/>
      <c r="G12" s="33"/>
    </row>
    <row r="13" spans="1:7" ht="12">
      <c r="A13" s="44"/>
      <c r="B13" s="2"/>
      <c r="C13" s="2"/>
      <c r="D13" s="2"/>
      <c r="E13" s="2"/>
      <c r="F13" s="2"/>
      <c r="G13" s="33"/>
    </row>
    <row r="14" spans="1:133" ht="12">
      <c r="A14" s="34" t="s">
        <v>4</v>
      </c>
      <c r="EC14" s="35"/>
    </row>
    <row r="15" spans="1:186" ht="12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80.4</v>
      </c>
      <c r="DU15" s="29">
        <v>73</v>
      </c>
      <c r="DV15" s="29">
        <v>111</v>
      </c>
      <c r="DW15" s="29">
        <v>122.8</v>
      </c>
      <c r="DX15" s="29">
        <v>152.8</v>
      </c>
      <c r="DY15" s="29">
        <v>204.4</v>
      </c>
      <c r="DZ15" s="29">
        <v>536.6</v>
      </c>
      <c r="EA15" s="29">
        <v>440.40000000000003</v>
      </c>
      <c r="EB15" s="29">
        <v>492.8</v>
      </c>
      <c r="EC15" s="29">
        <v>643.11</v>
      </c>
      <c r="ED15" s="29">
        <v>720.41</v>
      </c>
      <c r="EE15" s="29">
        <v>610.91</v>
      </c>
      <c r="EF15" s="29">
        <v>683.1080000000001</v>
      </c>
      <c r="EG15" s="29">
        <v>822.308</v>
      </c>
      <c r="EH15" s="29">
        <v>1355.808</v>
      </c>
      <c r="EI15" s="29">
        <v>1233.708</v>
      </c>
      <c r="EJ15" s="29">
        <v>1594.538</v>
      </c>
      <c r="EK15" s="29">
        <v>1680.038</v>
      </c>
      <c r="EL15" s="29">
        <v>1515.238</v>
      </c>
      <c r="EM15" s="29">
        <v>1579.738</v>
      </c>
      <c r="EN15" s="29">
        <v>1162.538</v>
      </c>
      <c r="EO15" s="29">
        <v>858.188</v>
      </c>
      <c r="EP15" s="29">
        <v>739.708</v>
      </c>
      <c r="EQ15" s="29">
        <v>735.578</v>
      </c>
      <c r="ER15" s="29">
        <v>634.278</v>
      </c>
      <c r="ES15" s="29">
        <v>539.678</v>
      </c>
      <c r="ET15" s="29">
        <v>305.93</v>
      </c>
      <c r="EU15" s="30">
        <v>124.13</v>
      </c>
      <c r="EV15" s="30">
        <v>59.23</v>
      </c>
      <c r="EW15" s="30">
        <v>163.33</v>
      </c>
      <c r="EX15" s="30">
        <v>185.73</v>
      </c>
      <c r="EY15" s="30">
        <v>191.53</v>
      </c>
      <c r="EZ15" s="30">
        <v>95.01</v>
      </c>
      <c r="FA15" s="30">
        <v>98.53</v>
      </c>
      <c r="FB15" s="31">
        <v>111.63</v>
      </c>
      <c r="FC15" s="31">
        <v>150.73</v>
      </c>
      <c r="FD15" s="31">
        <v>94.43</v>
      </c>
      <c r="FE15" s="31">
        <v>82.73</v>
      </c>
      <c r="FF15" s="31">
        <v>135.03</v>
      </c>
      <c r="FG15" s="31">
        <v>179.93</v>
      </c>
      <c r="FH15" s="31">
        <v>348.1</v>
      </c>
      <c r="FI15" s="31">
        <v>459.7</v>
      </c>
      <c r="FJ15" s="30">
        <v>837.294</v>
      </c>
      <c r="FK15" s="30">
        <v>653.113</v>
      </c>
      <c r="FL15" s="30">
        <v>471.533</v>
      </c>
      <c r="FM15" s="30">
        <v>925.598</v>
      </c>
      <c r="FN15" s="30">
        <v>2123.498</v>
      </c>
      <c r="FO15" s="30">
        <v>2125.957</v>
      </c>
      <c r="FP15" s="30">
        <v>2499.337</v>
      </c>
      <c r="FQ15" s="30">
        <v>2502.237</v>
      </c>
      <c r="FR15" s="30">
        <v>2415.737</v>
      </c>
      <c r="FS15" s="30">
        <v>2071.937</v>
      </c>
      <c r="FT15" s="30">
        <v>2283.937</v>
      </c>
      <c r="FU15" s="30">
        <v>1832.237</v>
      </c>
      <c r="FV15" s="30">
        <v>1980.237</v>
      </c>
      <c r="FW15" s="30">
        <v>2161.906</v>
      </c>
      <c r="FX15" s="30">
        <v>2658.766</v>
      </c>
      <c r="FY15" s="30">
        <v>2105.866</v>
      </c>
      <c r="FZ15" s="30">
        <v>2239.566</v>
      </c>
      <c r="GA15" s="30">
        <v>1756.963</v>
      </c>
      <c r="GB15" s="30">
        <v>1517.893</v>
      </c>
      <c r="GC15" s="30">
        <v>1673.589</v>
      </c>
      <c r="GD15" s="30">
        <v>1784.193</v>
      </c>
    </row>
    <row r="16" spans="1:186" ht="24">
      <c r="A16" s="36" t="s">
        <v>6</v>
      </c>
      <c r="B16" s="15">
        <f>+B6+B15</f>
        <v>65704.47784502996</v>
      </c>
      <c r="C16" s="15">
        <f aca="true" t="shared" si="0" ref="C16:BN16">+C6+C15</f>
        <v>65909.14344258998</v>
      </c>
      <c r="D16" s="15">
        <f t="shared" si="0"/>
        <v>66128.18915968</v>
      </c>
      <c r="E16" s="15">
        <f t="shared" si="0"/>
        <v>66671.85859546</v>
      </c>
      <c r="F16" s="15">
        <f t="shared" si="0"/>
        <v>67173.69168076999</v>
      </c>
      <c r="G16" s="15">
        <f t="shared" si="0"/>
        <v>68332.26111075998</v>
      </c>
      <c r="H16" s="15">
        <f t="shared" si="0"/>
        <v>69196.17067102995</v>
      </c>
      <c r="I16" s="15">
        <f t="shared" si="0"/>
        <v>69292.96236112999</v>
      </c>
      <c r="J16" s="15">
        <f t="shared" si="0"/>
        <v>70019.30298430998</v>
      </c>
      <c r="K16" s="15">
        <f t="shared" si="0"/>
        <v>70468.83372942997</v>
      </c>
      <c r="L16" s="15">
        <f t="shared" si="0"/>
        <v>71193.21871458</v>
      </c>
      <c r="M16" s="15">
        <f t="shared" si="0"/>
        <v>72450.08814376</v>
      </c>
      <c r="N16" s="15">
        <f t="shared" si="0"/>
        <v>72279.29455414</v>
      </c>
      <c r="O16" s="15">
        <f t="shared" si="0"/>
        <v>73233.70202273001</v>
      </c>
      <c r="P16" s="15">
        <f t="shared" si="0"/>
        <v>72734.72413438003</v>
      </c>
      <c r="Q16" s="15">
        <f t="shared" si="0"/>
        <v>73580.07211439</v>
      </c>
      <c r="R16" s="15">
        <f t="shared" si="0"/>
        <v>73962.29125863002</v>
      </c>
      <c r="S16" s="15">
        <f t="shared" si="0"/>
        <v>74437.16694673</v>
      </c>
      <c r="T16" s="15">
        <f t="shared" si="0"/>
        <v>76252.92751266003</v>
      </c>
      <c r="U16" s="15">
        <f t="shared" si="0"/>
        <v>76669.07202215</v>
      </c>
      <c r="V16" s="15">
        <f t="shared" si="0"/>
        <v>77188.63041169001</v>
      </c>
      <c r="W16" s="15">
        <f t="shared" si="0"/>
        <v>78085.05745975002</v>
      </c>
      <c r="X16" s="15">
        <f t="shared" si="0"/>
        <v>78779.01855515</v>
      </c>
      <c r="Y16" s="15">
        <f t="shared" si="0"/>
        <v>79474.74806555</v>
      </c>
      <c r="Z16" s="15">
        <f t="shared" si="0"/>
        <v>79178.20636802001</v>
      </c>
      <c r="AA16" s="15">
        <f t="shared" si="0"/>
        <v>79486.81108025</v>
      </c>
      <c r="AB16" s="15">
        <f t="shared" si="0"/>
        <v>81514.62019542999</v>
      </c>
      <c r="AC16" s="15">
        <f t="shared" si="0"/>
        <v>79150.08393715003</v>
      </c>
      <c r="AD16" s="15">
        <f t="shared" si="0"/>
        <v>79929.04338512004</v>
      </c>
      <c r="AE16" s="15">
        <f t="shared" si="0"/>
        <v>80638.93447219001</v>
      </c>
      <c r="AF16" s="15">
        <f t="shared" si="0"/>
        <v>82143.54752775002</v>
      </c>
      <c r="AG16" s="15">
        <f t="shared" si="0"/>
        <v>82312.27340614004</v>
      </c>
      <c r="AH16" s="15">
        <f t="shared" si="0"/>
        <v>83031.95922973004</v>
      </c>
      <c r="AI16" s="15">
        <f t="shared" si="0"/>
        <v>85008.26378772003</v>
      </c>
      <c r="AJ16" s="15">
        <f t="shared" si="0"/>
        <v>84284.79729332004</v>
      </c>
      <c r="AK16" s="15">
        <f t="shared" si="0"/>
        <v>83376.99609467</v>
      </c>
      <c r="AL16" s="15">
        <f t="shared" si="0"/>
        <v>84224.91609153003</v>
      </c>
      <c r="AM16" s="15">
        <f t="shared" si="0"/>
        <v>83915.96243631002</v>
      </c>
      <c r="AN16" s="15">
        <f t="shared" si="0"/>
        <v>84052.22684987001</v>
      </c>
      <c r="AO16" s="15">
        <f t="shared" si="0"/>
        <v>84891.99657979</v>
      </c>
      <c r="AP16" s="15">
        <f t="shared" si="0"/>
        <v>86270.48632385001</v>
      </c>
      <c r="AQ16" s="15">
        <f t="shared" si="0"/>
        <v>87304.26184098002</v>
      </c>
      <c r="AR16" s="15">
        <f t="shared" si="0"/>
        <v>88885.65293105002</v>
      </c>
      <c r="AS16" s="15">
        <f t="shared" si="0"/>
        <v>87461.13402987999</v>
      </c>
      <c r="AT16" s="15">
        <f t="shared" si="0"/>
        <v>88494.78946718</v>
      </c>
      <c r="AU16" s="15">
        <f t="shared" si="0"/>
        <v>88814.89134136999</v>
      </c>
      <c r="AV16" s="15">
        <f t="shared" si="0"/>
        <v>89529.76748679002</v>
      </c>
      <c r="AW16" s="15">
        <f t="shared" si="0"/>
        <v>90739.08591818999</v>
      </c>
      <c r="AX16" s="15">
        <f t="shared" si="0"/>
        <v>91993.13196608002</v>
      </c>
      <c r="AY16" s="15">
        <f t="shared" si="0"/>
        <v>92767.14161684</v>
      </c>
      <c r="AZ16" s="15">
        <f t="shared" si="0"/>
        <v>92761.22151661002</v>
      </c>
      <c r="BA16" s="15">
        <f t="shared" si="0"/>
        <v>93881.35884089003</v>
      </c>
      <c r="BB16" s="15">
        <f t="shared" si="0"/>
        <v>94234.36183088004</v>
      </c>
      <c r="BC16" s="15">
        <f t="shared" si="0"/>
        <v>95347.41760532999</v>
      </c>
      <c r="BD16" s="15">
        <f t="shared" si="0"/>
        <v>97297.27142811999</v>
      </c>
      <c r="BE16" s="15">
        <f t="shared" si="0"/>
        <v>99633.9472931</v>
      </c>
      <c r="BF16" s="15">
        <f t="shared" si="0"/>
        <v>99988.94235036</v>
      </c>
      <c r="BG16" s="15">
        <f t="shared" si="0"/>
        <v>99135.18449305</v>
      </c>
      <c r="BH16" s="15">
        <f t="shared" si="0"/>
        <v>100505.25489303</v>
      </c>
      <c r="BI16" s="15">
        <f t="shared" si="0"/>
        <v>101758.00420751</v>
      </c>
      <c r="BJ16" s="15">
        <f t="shared" si="0"/>
        <v>101224.90789987</v>
      </c>
      <c r="BK16" s="15">
        <f t="shared" si="0"/>
        <v>101964.09238358997</v>
      </c>
      <c r="BL16" s="15">
        <f t="shared" si="0"/>
        <v>102896.77007499998</v>
      </c>
      <c r="BM16" s="15">
        <f t="shared" si="0"/>
        <v>104912.70760055</v>
      </c>
      <c r="BN16" s="15">
        <f t="shared" si="0"/>
        <v>104504.30686205</v>
      </c>
      <c r="BO16" s="15">
        <f aca="true" t="shared" si="1" ref="BO16:DZ16">+BO6+BO15</f>
        <v>106296.90723787998</v>
      </c>
      <c r="BP16" s="15">
        <f t="shared" si="1"/>
        <v>106087.51305145</v>
      </c>
      <c r="BQ16" s="15">
        <f t="shared" si="1"/>
        <v>107054.61782688998</v>
      </c>
      <c r="BR16" s="15">
        <f t="shared" si="1"/>
        <v>106466.58755006001</v>
      </c>
      <c r="BS16" s="15">
        <f t="shared" si="1"/>
        <v>106800.60222440997</v>
      </c>
      <c r="BT16" s="15">
        <f t="shared" si="1"/>
        <v>107081.31518319999</v>
      </c>
      <c r="BU16" s="15">
        <f t="shared" si="1"/>
        <v>108557.14506003</v>
      </c>
      <c r="BV16" s="15">
        <f t="shared" si="1"/>
        <v>107870.17496854</v>
      </c>
      <c r="BW16" s="15">
        <f t="shared" si="1"/>
        <v>107024.00985019999</v>
      </c>
      <c r="BX16" s="15">
        <f t="shared" si="1"/>
        <v>108184.40992920999</v>
      </c>
      <c r="BY16" s="15">
        <f t="shared" si="1"/>
        <v>109236.57165666</v>
      </c>
      <c r="BZ16" s="15">
        <f t="shared" si="1"/>
        <v>109474.11843797998</v>
      </c>
      <c r="CA16" s="15">
        <f t="shared" si="1"/>
        <v>109904.60278099001</v>
      </c>
      <c r="CB16" s="15">
        <f t="shared" si="1"/>
        <v>111404.55677656001</v>
      </c>
      <c r="CC16" s="15">
        <f t="shared" si="1"/>
        <v>110798.52592437</v>
      </c>
      <c r="CD16" s="15">
        <f t="shared" si="1"/>
        <v>110707.28331567</v>
      </c>
      <c r="CE16" s="15">
        <f t="shared" si="1"/>
        <v>112006.18658193</v>
      </c>
      <c r="CF16" s="15">
        <f t="shared" si="1"/>
        <v>111982.28945488</v>
      </c>
      <c r="CG16" s="15">
        <f t="shared" si="1"/>
        <v>112804.12653009</v>
      </c>
      <c r="CH16" s="15">
        <f t="shared" si="1"/>
        <v>111958.76456699999</v>
      </c>
      <c r="CI16" s="15">
        <f t="shared" si="1"/>
        <v>110923.49279104998</v>
      </c>
      <c r="CJ16" s="15">
        <f t="shared" si="1"/>
        <v>111511.14610875999</v>
      </c>
      <c r="CK16" s="15">
        <f t="shared" si="1"/>
        <v>114062.52276752997</v>
      </c>
      <c r="CL16" s="15">
        <f t="shared" si="1"/>
        <v>114124.24481092999</v>
      </c>
      <c r="CM16" s="15">
        <f t="shared" si="1"/>
        <v>114997.63090716998</v>
      </c>
      <c r="CN16" s="15">
        <f t="shared" si="1"/>
        <v>115595.39904835</v>
      </c>
      <c r="CO16" s="15">
        <f t="shared" si="1"/>
        <v>115123.2219655</v>
      </c>
      <c r="CP16" s="15">
        <f t="shared" si="1"/>
        <v>115756.75721752002</v>
      </c>
      <c r="CQ16" s="15">
        <f t="shared" si="1"/>
        <v>116223.25412441</v>
      </c>
      <c r="CR16" s="15">
        <f t="shared" si="1"/>
        <v>117826.41999236998</v>
      </c>
      <c r="CS16" s="15">
        <f t="shared" si="1"/>
        <v>118462.69542481998</v>
      </c>
      <c r="CT16" s="15">
        <f t="shared" si="1"/>
        <v>117837.22542657997</v>
      </c>
      <c r="CU16" s="15">
        <f t="shared" si="1"/>
        <v>119576.06920884998</v>
      </c>
      <c r="CV16" s="15">
        <f t="shared" si="1"/>
        <v>121776.52066805998</v>
      </c>
      <c r="CW16" s="15">
        <f t="shared" si="1"/>
        <v>124654.98699842</v>
      </c>
      <c r="CX16" s="15">
        <f t="shared" si="1"/>
        <v>125302.86639087996</v>
      </c>
      <c r="CY16" s="15">
        <f t="shared" si="1"/>
        <v>130102.12494460997</v>
      </c>
      <c r="CZ16" s="15">
        <f t="shared" si="1"/>
        <v>128730.09365708996</v>
      </c>
      <c r="DA16" s="15">
        <f t="shared" si="1"/>
        <v>129626.53726081</v>
      </c>
      <c r="DB16" s="15">
        <f t="shared" si="1"/>
        <v>128220.46312177</v>
      </c>
      <c r="DC16" s="15">
        <f t="shared" si="1"/>
        <v>129775.91114485999</v>
      </c>
      <c r="DD16" s="15">
        <f t="shared" si="1"/>
        <v>130234.33500794</v>
      </c>
      <c r="DE16" s="15">
        <f t="shared" si="1"/>
        <v>132746.40752656996</v>
      </c>
      <c r="DF16" s="15">
        <f t="shared" si="1"/>
        <v>133744.35025194995</v>
      </c>
      <c r="DG16" s="15">
        <f t="shared" si="1"/>
        <v>135131.17366103997</v>
      </c>
      <c r="DH16" s="15">
        <f t="shared" si="1"/>
        <v>135928.84618557993</v>
      </c>
      <c r="DI16" s="15">
        <f t="shared" si="1"/>
        <v>139947.24193818</v>
      </c>
      <c r="DJ16" s="15">
        <f t="shared" si="1"/>
        <v>140287.45358842006</v>
      </c>
      <c r="DK16" s="15">
        <f t="shared" si="1"/>
        <v>142614.02714847008</v>
      </c>
      <c r="DL16" s="15">
        <f t="shared" si="1"/>
        <v>146209.11978648006</v>
      </c>
      <c r="DM16" s="15">
        <f t="shared" si="1"/>
        <v>146993.46567074006</v>
      </c>
      <c r="DN16" s="15">
        <f t="shared" si="1"/>
        <v>147747.40513071005</v>
      </c>
      <c r="DO16" s="15">
        <f t="shared" si="1"/>
        <v>147958.99478302005</v>
      </c>
      <c r="DP16" s="15">
        <f t="shared" si="1"/>
        <v>147725.78953178006</v>
      </c>
      <c r="DQ16" s="15">
        <f t="shared" si="1"/>
        <v>151775.34277890006</v>
      </c>
      <c r="DR16" s="15">
        <f t="shared" si="1"/>
        <v>151562.46197711</v>
      </c>
      <c r="DS16" s="15">
        <f t="shared" si="1"/>
        <v>153861.92704734002</v>
      </c>
      <c r="DT16" s="15">
        <f t="shared" si="1"/>
        <v>152556.82760387997</v>
      </c>
      <c r="DU16" s="15">
        <f t="shared" si="1"/>
        <v>158250.01980509004</v>
      </c>
      <c r="DV16" s="15">
        <f t="shared" si="1"/>
        <v>164458.87766802</v>
      </c>
      <c r="DW16" s="15">
        <f t="shared" si="1"/>
        <v>172516.04118343996</v>
      </c>
      <c r="DX16" s="15">
        <f t="shared" si="1"/>
        <v>170081.83353721</v>
      </c>
      <c r="DY16" s="15">
        <f t="shared" si="1"/>
        <v>169092.86586840003</v>
      </c>
      <c r="DZ16" s="15">
        <f t="shared" si="1"/>
        <v>178702.06237893002</v>
      </c>
      <c r="EA16" s="15">
        <f aca="true" t="shared" si="2" ref="EA16:FX16">+EA6+EA15</f>
        <v>177232.17009728003</v>
      </c>
      <c r="EB16" s="15">
        <f t="shared" si="2"/>
        <v>175179.75562796002</v>
      </c>
      <c r="EC16" s="15">
        <f t="shared" si="2"/>
        <v>175538.36215132</v>
      </c>
      <c r="ED16" s="15">
        <f t="shared" si="2"/>
        <v>181409.69505212</v>
      </c>
      <c r="EE16" s="15">
        <f t="shared" si="2"/>
        <v>181254.89649587</v>
      </c>
      <c r="EF16" s="15">
        <f t="shared" si="2"/>
        <v>180692.30259782</v>
      </c>
      <c r="EG16" s="15">
        <f t="shared" si="2"/>
        <v>186526.10678889998</v>
      </c>
      <c r="EH16" s="15">
        <f t="shared" si="2"/>
        <v>195658.35712767998</v>
      </c>
      <c r="EI16" s="15">
        <f t="shared" si="2"/>
        <v>188228.07849405002</v>
      </c>
      <c r="EJ16" s="15">
        <f t="shared" si="2"/>
        <v>189838.07824105007</v>
      </c>
      <c r="EK16" s="15">
        <f t="shared" si="2"/>
        <v>189642.63343107008</v>
      </c>
      <c r="EL16" s="15">
        <f t="shared" si="2"/>
        <v>191186.4603643301</v>
      </c>
      <c r="EM16" s="15">
        <f t="shared" si="2"/>
        <v>195034.61721949006</v>
      </c>
      <c r="EN16" s="15">
        <f t="shared" si="2"/>
        <v>198319.19818776</v>
      </c>
      <c r="EO16" s="15">
        <f t="shared" si="2"/>
        <v>195323.77271571007</v>
      </c>
      <c r="EP16" s="15">
        <f t="shared" si="2"/>
        <v>200097.10700429</v>
      </c>
      <c r="EQ16" s="15">
        <f t="shared" si="2"/>
        <v>200877.56574924005</v>
      </c>
      <c r="ER16" s="15">
        <f t="shared" si="2"/>
        <v>200261.72008661</v>
      </c>
      <c r="ES16" s="15">
        <f t="shared" si="2"/>
        <v>200730.00005197004</v>
      </c>
      <c r="ET16" s="15">
        <f t="shared" si="2"/>
        <v>203778.64143196007</v>
      </c>
      <c r="EU16" s="15">
        <f t="shared" si="2"/>
        <v>206771.74784775008</v>
      </c>
      <c r="EV16" s="15">
        <f t="shared" si="2"/>
        <v>205751.72826481008</v>
      </c>
      <c r="EW16" s="15">
        <f t="shared" si="2"/>
        <v>207607.76004302004</v>
      </c>
      <c r="EX16" s="15">
        <f t="shared" si="2"/>
        <v>203999.12170234005</v>
      </c>
      <c r="EY16" s="15">
        <f t="shared" si="2"/>
        <v>204253.2189780701</v>
      </c>
      <c r="EZ16" s="15">
        <f t="shared" si="2"/>
        <v>209897.65362792008</v>
      </c>
      <c r="FA16" s="15">
        <f t="shared" si="2"/>
        <v>204350.87143305</v>
      </c>
      <c r="FB16" s="15">
        <f t="shared" si="2"/>
        <v>208759.63629968005</v>
      </c>
      <c r="FC16" s="15">
        <f t="shared" si="2"/>
        <v>212508.93453698012</v>
      </c>
      <c r="FD16" s="15">
        <f t="shared" si="2"/>
        <v>212418.41868050006</v>
      </c>
      <c r="FE16" s="15">
        <f t="shared" si="2"/>
        <v>215253.28464696003</v>
      </c>
      <c r="FF16" s="15">
        <f t="shared" si="2"/>
        <v>214569.5013002301</v>
      </c>
      <c r="FG16" s="15">
        <f t="shared" si="2"/>
        <v>213082.8579818901</v>
      </c>
      <c r="FH16" s="15">
        <f t="shared" si="2"/>
        <v>216120.6095514701</v>
      </c>
      <c r="FI16" s="15">
        <f t="shared" si="2"/>
        <v>217160.11564509006</v>
      </c>
      <c r="FJ16" s="15">
        <f t="shared" si="2"/>
        <v>220877.42157544004</v>
      </c>
      <c r="FK16" s="15">
        <f t="shared" si="2"/>
        <v>217578.78927492007</v>
      </c>
      <c r="FL16" s="15">
        <f t="shared" si="2"/>
        <v>218743.2083839801</v>
      </c>
      <c r="FM16" s="15">
        <f t="shared" si="2"/>
        <v>218051.9994532101</v>
      </c>
      <c r="FN16" s="15">
        <f t="shared" si="2"/>
        <v>228008.81808248002</v>
      </c>
      <c r="FO16" s="15">
        <f t="shared" si="2"/>
        <v>230352.60397119</v>
      </c>
      <c r="FP16" s="15">
        <f t="shared" si="2"/>
        <v>223340.66104218006</v>
      </c>
      <c r="FQ16" s="15">
        <f t="shared" si="2"/>
        <v>222844.51094810007</v>
      </c>
      <c r="FR16" s="15">
        <f t="shared" si="2"/>
        <v>226570.95269709002</v>
      </c>
      <c r="FS16" s="15">
        <f t="shared" si="2"/>
        <v>222712.5288457301</v>
      </c>
      <c r="FT16" s="15">
        <f t="shared" si="2"/>
        <v>225375.9319428601</v>
      </c>
      <c r="FU16" s="15">
        <f t="shared" si="2"/>
        <v>225021.05467189002</v>
      </c>
      <c r="FV16" s="15">
        <f t="shared" si="2"/>
        <v>227703.09943504006</v>
      </c>
      <c r="FW16" s="15">
        <f t="shared" si="2"/>
        <v>225287.74665204008</v>
      </c>
      <c r="FX16" s="15">
        <f t="shared" si="2"/>
        <v>227325.3231320601</v>
      </c>
      <c r="FY16" s="16">
        <f>+FY6</f>
        <v>226362.7704717401</v>
      </c>
      <c r="FZ16" s="16">
        <f>+FZ6</f>
        <v>230228.25085474012</v>
      </c>
      <c r="GA16" s="16">
        <f>+GA6</f>
        <v>226520.53002771008</v>
      </c>
      <c r="GB16" s="16">
        <f>+GB6</f>
        <v>227319.2368547801</v>
      </c>
      <c r="GC16" s="16">
        <f>+GC6</f>
        <v>230268.61202663006</v>
      </c>
      <c r="GD16" s="16">
        <v>232792.20414631008</v>
      </c>
    </row>
    <row r="17" ht="12">
      <c r="EC17" s="3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selection activeCell="F2" sqref="F2"/>
    </sheetView>
  </sheetViews>
  <sheetFormatPr defaultColWidth="9.140625" defaultRowHeight="12.75"/>
  <cols>
    <col min="9" max="9" width="9.140625" style="47" customWidth="1"/>
  </cols>
  <sheetData>
    <row r="1" spans="1:9" ht="12.75">
      <c r="A1" s="8"/>
      <c r="B1" s="39"/>
      <c r="C1" s="14" t="s">
        <v>0</v>
      </c>
      <c r="D1" s="18" t="s">
        <v>1</v>
      </c>
      <c r="E1" s="23" t="s">
        <v>7</v>
      </c>
      <c r="F1" s="23" t="s">
        <v>2</v>
      </c>
      <c r="G1" s="28" t="s">
        <v>3</v>
      </c>
      <c r="H1" s="32" t="s">
        <v>11</v>
      </c>
      <c r="I1" s="47" t="s">
        <v>12</v>
      </c>
    </row>
    <row r="2" spans="1:9" ht="12.75">
      <c r="A2" s="41">
        <v>40390</v>
      </c>
      <c r="B2" s="9"/>
      <c r="C2" s="15">
        <v>146209.11978648006</v>
      </c>
      <c r="D2" s="19"/>
      <c r="E2" s="24">
        <v>98735.05326013001</v>
      </c>
      <c r="F2" s="24">
        <v>16301.214748970002</v>
      </c>
      <c r="G2" s="29">
        <v>158.459288</v>
      </c>
      <c r="H2" s="46">
        <f>G2+F2</f>
        <v>16459.674036970002</v>
      </c>
      <c r="I2" s="47">
        <f>H2/C2</f>
        <v>0.1125762473709388</v>
      </c>
    </row>
    <row r="3" spans="1:9" ht="12.75">
      <c r="A3" s="41">
        <v>40421</v>
      </c>
      <c r="B3" s="9"/>
      <c r="C3" s="15">
        <v>146993.46567074006</v>
      </c>
      <c r="D3" s="19"/>
      <c r="E3" s="24">
        <v>101404.10626013001</v>
      </c>
      <c r="F3" s="24">
        <v>16199.480456800004</v>
      </c>
      <c r="G3" s="29">
        <v>251.098206</v>
      </c>
      <c r="H3" s="46">
        <f aca="true" t="shared" si="0" ref="H3:H66">G3+F3</f>
        <v>16450.578662800002</v>
      </c>
      <c r="I3" s="47">
        <f aca="true" t="shared" si="1" ref="I3:I66">H3/C3</f>
        <v>0.11191367308563696</v>
      </c>
    </row>
    <row r="4" spans="1:9" ht="12.75">
      <c r="A4" s="41">
        <v>40451</v>
      </c>
      <c r="B4" s="9"/>
      <c r="C4" s="15">
        <v>147747.40513071005</v>
      </c>
      <c r="D4" s="19"/>
      <c r="E4" s="24">
        <v>103479.36926013</v>
      </c>
      <c r="F4" s="24">
        <v>16096.212303500002</v>
      </c>
      <c r="G4" s="29">
        <v>286.285781</v>
      </c>
      <c r="H4" s="46">
        <f t="shared" si="0"/>
        <v>16382.498084500003</v>
      </c>
      <c r="I4" s="47">
        <f t="shared" si="1"/>
        <v>0.11088179904077934</v>
      </c>
    </row>
    <row r="5" spans="1:9" ht="12.75">
      <c r="A5" s="41">
        <v>40482</v>
      </c>
      <c r="B5" s="9"/>
      <c r="C5" s="15">
        <v>147958.99478302005</v>
      </c>
      <c r="D5" s="19"/>
      <c r="E5" s="24">
        <v>103479.36926013</v>
      </c>
      <c r="F5" s="24">
        <v>15902.962870780002</v>
      </c>
      <c r="G5" s="29">
        <v>428.069634</v>
      </c>
      <c r="H5" s="46">
        <f t="shared" si="0"/>
        <v>16331.032504780002</v>
      </c>
      <c r="I5" s="47">
        <f t="shared" si="1"/>
        <v>0.1103753950797601</v>
      </c>
    </row>
    <row r="6" spans="1:9" ht="12.75">
      <c r="A6" s="41">
        <v>40512</v>
      </c>
      <c r="B6" s="9"/>
      <c r="C6" s="15">
        <v>147725.78953178006</v>
      </c>
      <c r="D6" s="19"/>
      <c r="E6" s="24">
        <v>105946.36926013</v>
      </c>
      <c r="F6" s="24">
        <v>15733.992120140001</v>
      </c>
      <c r="G6" s="29">
        <v>451.489689</v>
      </c>
      <c r="H6" s="46">
        <f t="shared" si="0"/>
        <v>16185.481809140001</v>
      </c>
      <c r="I6" s="47">
        <f t="shared" si="1"/>
        <v>0.1095643615135869</v>
      </c>
    </row>
    <row r="7" spans="1:9" ht="12.75">
      <c r="A7" s="41">
        <v>40543</v>
      </c>
      <c r="B7" s="9"/>
      <c r="C7" s="15">
        <v>151775.34277890006</v>
      </c>
      <c r="D7" s="19"/>
      <c r="E7" s="24">
        <v>105946.36926013</v>
      </c>
      <c r="F7" s="24">
        <v>15470.720689070002</v>
      </c>
      <c r="G7" s="29">
        <v>685.39629</v>
      </c>
      <c r="H7" s="46">
        <f t="shared" si="0"/>
        <v>16156.116979070002</v>
      </c>
      <c r="I7" s="47">
        <f t="shared" si="1"/>
        <v>0.10644757365236562</v>
      </c>
    </row>
    <row r="8" spans="1:9" ht="12.75">
      <c r="A8" s="41">
        <v>40574</v>
      </c>
      <c r="B8" s="9"/>
      <c r="C8" s="15">
        <v>151562.46197711</v>
      </c>
      <c r="D8" s="19"/>
      <c r="E8" s="24">
        <v>107284.85826013</v>
      </c>
      <c r="F8" s="24">
        <v>15288.718852070002</v>
      </c>
      <c r="G8" s="29">
        <v>780.856855</v>
      </c>
      <c r="H8" s="46">
        <f t="shared" si="0"/>
        <v>16069.575707070002</v>
      </c>
      <c r="I8" s="47">
        <f t="shared" si="1"/>
        <v>0.10602609311992398</v>
      </c>
    </row>
    <row r="9" spans="1:9" ht="12.75">
      <c r="A9" s="41">
        <v>40602</v>
      </c>
      <c r="B9" s="9"/>
      <c r="C9" s="15">
        <v>153861.92704734002</v>
      </c>
      <c r="D9" s="19"/>
      <c r="E9" s="24">
        <v>110569.85826013</v>
      </c>
      <c r="F9" s="24">
        <v>15029.465866920002</v>
      </c>
      <c r="G9" s="29">
        <v>896.914633</v>
      </c>
      <c r="H9" s="46">
        <f t="shared" si="0"/>
        <v>15926.380499920002</v>
      </c>
      <c r="I9" s="47">
        <f t="shared" si="1"/>
        <v>0.10351086071487844</v>
      </c>
    </row>
    <row r="10" spans="1:9" ht="12.75">
      <c r="A10" s="41">
        <v>40633</v>
      </c>
      <c r="B10" s="9"/>
      <c r="C10" s="15">
        <v>152476.42760387997</v>
      </c>
      <c r="D10" s="19"/>
      <c r="E10" s="24">
        <v>111360.85826013</v>
      </c>
      <c r="F10" s="24">
        <v>14717.301963420003</v>
      </c>
      <c r="G10" s="29">
        <v>1047.752424</v>
      </c>
      <c r="H10" s="46">
        <f t="shared" si="0"/>
        <v>15765.054387420003</v>
      </c>
      <c r="I10" s="47">
        <f t="shared" si="1"/>
        <v>0.10339338765449171</v>
      </c>
    </row>
    <row r="11" spans="1:9" ht="12.75">
      <c r="A11" s="41">
        <v>40663</v>
      </c>
      <c r="B11" s="9"/>
      <c r="C11" s="15">
        <v>158177.01980509004</v>
      </c>
      <c r="D11" s="19"/>
      <c r="E11" s="24">
        <v>108838.85826013</v>
      </c>
      <c r="F11" s="24">
        <v>14012.261429410004</v>
      </c>
      <c r="G11" s="29">
        <v>1137.319178</v>
      </c>
      <c r="H11" s="46">
        <f t="shared" si="0"/>
        <v>15149.580607410004</v>
      </c>
      <c r="I11" s="47">
        <f t="shared" si="1"/>
        <v>0.09577611606336826</v>
      </c>
    </row>
    <row r="12" spans="1:9" ht="12.75">
      <c r="A12" s="41">
        <v>40694</v>
      </c>
      <c r="B12" s="9"/>
      <c r="C12" s="15">
        <v>164347.87766802</v>
      </c>
      <c r="D12" s="19"/>
      <c r="E12" s="24">
        <v>108838.85826013</v>
      </c>
      <c r="F12" s="24">
        <v>13475.956128120004</v>
      </c>
      <c r="G12" s="29">
        <v>1214.54032</v>
      </c>
      <c r="H12" s="46">
        <f t="shared" si="0"/>
        <v>14690.496448120004</v>
      </c>
      <c r="I12" s="47">
        <f t="shared" si="1"/>
        <v>0.08938659054541954</v>
      </c>
    </row>
    <row r="13" spans="1:9" ht="12.75">
      <c r="A13" s="41">
        <v>40724</v>
      </c>
      <c r="B13" s="9"/>
      <c r="C13" s="15">
        <v>172393.24118343997</v>
      </c>
      <c r="D13" s="19"/>
      <c r="E13" s="24">
        <v>103940.29826013</v>
      </c>
      <c r="F13" s="24">
        <v>13144.591449130005</v>
      </c>
      <c r="G13" s="29">
        <v>1239.115868</v>
      </c>
      <c r="H13" s="46">
        <f t="shared" si="0"/>
        <v>14383.707317130005</v>
      </c>
      <c r="I13" s="47">
        <f t="shared" si="1"/>
        <v>0.08343544803954703</v>
      </c>
    </row>
    <row r="14" spans="1:9" ht="12.75">
      <c r="A14" s="41">
        <v>40755</v>
      </c>
      <c r="B14" s="9"/>
      <c r="C14" s="15">
        <v>169929.03353721002</v>
      </c>
      <c r="D14" s="19"/>
      <c r="E14" s="24">
        <v>103940.29826013</v>
      </c>
      <c r="F14" s="24">
        <v>12762.465224810003</v>
      </c>
      <c r="G14" s="29">
        <v>1242.287622</v>
      </c>
      <c r="H14" s="46">
        <f t="shared" si="0"/>
        <v>14004.752846810003</v>
      </c>
      <c r="I14" s="47">
        <f t="shared" si="1"/>
        <v>0.08241530334922624</v>
      </c>
    </row>
    <row r="15" spans="1:9" ht="12.75">
      <c r="A15" s="41">
        <v>40786</v>
      </c>
      <c r="B15" s="9"/>
      <c r="C15" s="15">
        <v>168888.46586840003</v>
      </c>
      <c r="D15" s="19"/>
      <c r="E15" s="24">
        <v>103940.29826013</v>
      </c>
      <c r="F15" s="24">
        <v>12465.72267943</v>
      </c>
      <c r="G15" s="29">
        <v>1266.7695</v>
      </c>
      <c r="H15" s="46">
        <f t="shared" si="0"/>
        <v>13732.49217943</v>
      </c>
      <c r="I15" s="47">
        <f t="shared" si="1"/>
        <v>0.08131101261900578</v>
      </c>
    </row>
    <row r="16" spans="1:9" ht="12.75">
      <c r="A16" s="41">
        <v>40816</v>
      </c>
      <c r="B16" s="9"/>
      <c r="C16" s="15">
        <v>178165.46237893</v>
      </c>
      <c r="D16" s="19"/>
      <c r="E16" s="24">
        <v>103940.29826013</v>
      </c>
      <c r="F16" s="24">
        <v>12215.31967903</v>
      </c>
      <c r="G16" s="29">
        <v>1277.358043</v>
      </c>
      <c r="H16" s="46">
        <f t="shared" si="0"/>
        <v>13492.677722030001</v>
      </c>
      <c r="I16" s="47">
        <f t="shared" si="1"/>
        <v>0.07573116327862238</v>
      </c>
    </row>
    <row r="17" spans="1:9" ht="12.75">
      <c r="A17" s="41">
        <v>40847</v>
      </c>
      <c r="B17" s="9"/>
      <c r="C17" s="15">
        <v>176791.77009728004</v>
      </c>
      <c r="D17" s="19"/>
      <c r="E17" s="24">
        <v>103940.29826013</v>
      </c>
      <c r="F17" s="24">
        <v>11923.222116580002</v>
      </c>
      <c r="G17" s="29">
        <v>1277.735956</v>
      </c>
      <c r="H17" s="46">
        <f t="shared" si="0"/>
        <v>13200.958072580002</v>
      </c>
      <c r="I17" s="47">
        <f t="shared" si="1"/>
        <v>0.07466952825528105</v>
      </c>
    </row>
    <row r="18" spans="1:9" ht="12.75">
      <c r="A18" s="41">
        <v>40877</v>
      </c>
      <c r="B18" s="9"/>
      <c r="C18" s="15">
        <v>174686.95562796004</v>
      </c>
      <c r="D18" s="19"/>
      <c r="E18" s="24">
        <v>103940.29826013</v>
      </c>
      <c r="F18" s="24">
        <v>11650.808682220004</v>
      </c>
      <c r="G18" s="29">
        <v>1292.561452</v>
      </c>
      <c r="H18" s="46">
        <f t="shared" si="0"/>
        <v>12943.370134220004</v>
      </c>
      <c r="I18" s="47">
        <f t="shared" si="1"/>
        <v>0.07409465742700433</v>
      </c>
    </row>
    <row r="19" spans="1:9" ht="12.75">
      <c r="A19" s="41">
        <v>40908</v>
      </c>
      <c r="B19" s="9"/>
      <c r="C19" s="15">
        <v>174895.25215132002</v>
      </c>
      <c r="D19" s="19"/>
      <c r="E19" s="24">
        <v>103940.29826013</v>
      </c>
      <c r="F19" s="24">
        <v>11384.304044060002</v>
      </c>
      <c r="G19" s="29">
        <v>1308.142892</v>
      </c>
      <c r="H19" s="46">
        <f t="shared" si="0"/>
        <v>12692.446936060001</v>
      </c>
      <c r="I19" s="47">
        <f t="shared" si="1"/>
        <v>0.07257170666404626</v>
      </c>
    </row>
    <row r="20" spans="1:9" ht="12.75">
      <c r="A20" s="41">
        <v>40939</v>
      </c>
      <c r="B20" s="9"/>
      <c r="C20" s="15">
        <v>180689.28505212</v>
      </c>
      <c r="D20" s="19"/>
      <c r="E20" s="24">
        <v>103450.56743531</v>
      </c>
      <c r="F20" s="24">
        <v>11138.341749300002</v>
      </c>
      <c r="G20" s="29">
        <v>1325.174037</v>
      </c>
      <c r="H20" s="46">
        <f t="shared" si="0"/>
        <v>12463.515786300002</v>
      </c>
      <c r="I20" s="47">
        <f t="shared" si="1"/>
        <v>0.06897761415517743</v>
      </c>
    </row>
    <row r="21" spans="1:9" ht="12.75">
      <c r="A21" s="41">
        <v>40968</v>
      </c>
      <c r="B21" s="10"/>
      <c r="C21" s="15">
        <v>180643.98649587</v>
      </c>
      <c r="D21" s="19"/>
      <c r="E21" s="24">
        <v>103115.56743531</v>
      </c>
      <c r="F21" s="24">
        <v>10924.99626494</v>
      </c>
      <c r="G21" s="29">
        <v>1333.900697</v>
      </c>
      <c r="H21" s="46">
        <f t="shared" si="0"/>
        <v>12258.896961940001</v>
      </c>
      <c r="I21" s="47">
        <f t="shared" si="1"/>
        <v>0.06786219236930023</v>
      </c>
    </row>
    <row r="22" spans="1:9" ht="12.75">
      <c r="A22" s="41">
        <v>40999</v>
      </c>
      <c r="B22" s="10"/>
      <c r="C22" s="15">
        <v>180009.19459782</v>
      </c>
      <c r="D22" s="19"/>
      <c r="E22" s="24">
        <v>103059.31207631</v>
      </c>
      <c r="F22" s="24">
        <v>10705.105105120001</v>
      </c>
      <c r="G22" s="29">
        <v>1346.083817</v>
      </c>
      <c r="H22" s="46">
        <f t="shared" si="0"/>
        <v>12051.188922120002</v>
      </c>
      <c r="I22" s="47">
        <f t="shared" si="1"/>
        <v>0.06694762980882726</v>
      </c>
    </row>
    <row r="23" spans="1:9" ht="12.75">
      <c r="A23" s="41">
        <v>41029</v>
      </c>
      <c r="B23" s="10"/>
      <c r="C23" s="15">
        <v>185703.7987889</v>
      </c>
      <c r="D23" s="19"/>
      <c r="E23" s="24">
        <v>102451.41207630999</v>
      </c>
      <c r="F23" s="24">
        <v>10478.562926580002</v>
      </c>
      <c r="G23" s="29">
        <v>1361.607791</v>
      </c>
      <c r="H23" s="46">
        <f t="shared" si="0"/>
        <v>11840.170717580002</v>
      </c>
      <c r="I23" s="47">
        <f t="shared" si="1"/>
        <v>0.06375836571355976</v>
      </c>
    </row>
    <row r="24" spans="1:9" ht="12.75">
      <c r="A24" s="41">
        <v>41059</v>
      </c>
      <c r="B24" s="10"/>
      <c r="C24" s="15">
        <v>194302.54912768</v>
      </c>
      <c r="D24" s="19"/>
      <c r="E24" s="24">
        <v>102237.56106631</v>
      </c>
      <c r="F24" s="24">
        <v>10292.668844060001</v>
      </c>
      <c r="G24" s="29">
        <v>1373.764477</v>
      </c>
      <c r="H24" s="46">
        <f t="shared" si="0"/>
        <v>11666.433321060002</v>
      </c>
      <c r="I24" s="47">
        <f t="shared" si="1"/>
        <v>0.06004261587630413</v>
      </c>
    </row>
    <row r="25" spans="1:9" ht="12.75">
      <c r="A25" s="41">
        <v>41090</v>
      </c>
      <c r="B25" s="10"/>
      <c r="C25" s="15">
        <v>186994.37049405</v>
      </c>
      <c r="D25" s="19"/>
      <c r="E25" s="24">
        <v>93777.29826013</v>
      </c>
      <c r="F25" s="24">
        <v>10139.04063615</v>
      </c>
      <c r="G25" s="29">
        <v>1382.337702</v>
      </c>
      <c r="H25" s="46">
        <f t="shared" si="0"/>
        <v>11521.378338150002</v>
      </c>
      <c r="I25" s="47">
        <f t="shared" si="1"/>
        <v>0.06161350369912126</v>
      </c>
    </row>
    <row r="26" spans="1:9" ht="12.75">
      <c r="A26" s="41">
        <v>41121</v>
      </c>
      <c r="B26" s="9"/>
      <c r="C26" s="15">
        <v>188243.54024105007</v>
      </c>
      <c r="D26" s="20"/>
      <c r="E26" s="24">
        <v>93649.79826013</v>
      </c>
      <c r="F26" s="24">
        <v>9941.053668490002</v>
      </c>
      <c r="G26" s="29">
        <v>1398.338725</v>
      </c>
      <c r="H26" s="46">
        <f t="shared" si="0"/>
        <v>11339.392393490001</v>
      </c>
      <c r="I26" s="47">
        <f t="shared" si="1"/>
        <v>0.0602378832175046</v>
      </c>
    </row>
    <row r="27" spans="1:9" ht="12.75">
      <c r="A27" s="41">
        <v>41152</v>
      </c>
      <c r="B27" s="9"/>
      <c r="C27" s="15">
        <v>187962.59543107008</v>
      </c>
      <c r="D27" s="20"/>
      <c r="E27" s="24">
        <v>93633.12926013001</v>
      </c>
      <c r="F27" s="24">
        <v>9752.47726427</v>
      </c>
      <c r="G27" s="29">
        <v>1429.656651</v>
      </c>
      <c r="H27" s="46">
        <f t="shared" si="0"/>
        <v>11182.13391527</v>
      </c>
      <c r="I27" s="47">
        <f t="shared" si="1"/>
        <v>0.05949127213116574</v>
      </c>
    </row>
    <row r="28" spans="1:9" ht="12.75">
      <c r="A28" s="42">
        <v>41182</v>
      </c>
      <c r="B28" s="11"/>
      <c r="C28" s="15">
        <v>189671.22236433008</v>
      </c>
      <c r="D28" s="20"/>
      <c r="E28" s="24">
        <v>93626.12926013001</v>
      </c>
      <c r="F28" s="24">
        <v>9714.02831699</v>
      </c>
      <c r="G28" s="29">
        <v>1426.945985</v>
      </c>
      <c r="H28" s="46">
        <f t="shared" si="0"/>
        <v>11140.97430199</v>
      </c>
      <c r="I28" s="47">
        <f t="shared" si="1"/>
        <v>0.05873834819596329</v>
      </c>
    </row>
    <row r="29" spans="1:9" ht="12.75">
      <c r="A29" s="42">
        <v>41213</v>
      </c>
      <c r="B29" s="11"/>
      <c r="C29" s="15">
        <v>193454.87921949005</v>
      </c>
      <c r="D29" s="20"/>
      <c r="E29" s="24">
        <v>93626.12926013001</v>
      </c>
      <c r="F29" s="24">
        <v>9687.914683460001</v>
      </c>
      <c r="G29" s="29">
        <v>1422.531235</v>
      </c>
      <c r="H29" s="46">
        <f t="shared" si="0"/>
        <v>11110.445918460002</v>
      </c>
      <c r="I29" s="47">
        <f t="shared" si="1"/>
        <v>0.057431717221535214</v>
      </c>
    </row>
    <row r="30" spans="1:9" ht="12.75">
      <c r="A30" s="42">
        <v>41243</v>
      </c>
      <c r="B30" s="11"/>
      <c r="C30" s="15">
        <v>197156.66018776</v>
      </c>
      <c r="D30" s="20"/>
      <c r="E30" s="24">
        <v>93626.12926013001</v>
      </c>
      <c r="F30" s="24">
        <v>9666.97420197</v>
      </c>
      <c r="G30" s="29">
        <v>1419.22949</v>
      </c>
      <c r="H30" s="46">
        <f t="shared" si="0"/>
        <v>11086.20369197</v>
      </c>
      <c r="I30" s="47">
        <f t="shared" si="1"/>
        <v>0.056230429554914224</v>
      </c>
    </row>
    <row r="31" spans="1:9" ht="12.75">
      <c r="A31" s="42">
        <v>41274</v>
      </c>
      <c r="B31" s="11"/>
      <c r="C31" s="15">
        <v>194465.58471571008</v>
      </c>
      <c r="D31" s="20"/>
      <c r="E31" s="24">
        <v>93626.12926013001</v>
      </c>
      <c r="F31" s="24">
        <v>9669.387549710002</v>
      </c>
      <c r="G31" s="29">
        <v>1415.96665</v>
      </c>
      <c r="H31" s="46">
        <f t="shared" si="0"/>
        <v>11085.354199710002</v>
      </c>
      <c r="I31" s="47">
        <f t="shared" si="1"/>
        <v>0.05700419545142509</v>
      </c>
    </row>
    <row r="32" spans="1:9" ht="12.75">
      <c r="A32" s="42">
        <v>41305</v>
      </c>
      <c r="B32" s="11"/>
      <c r="C32" s="15">
        <v>199357.39900429</v>
      </c>
      <c r="D32" s="20"/>
      <c r="E32" s="24">
        <v>96125.62926013001</v>
      </c>
      <c r="F32" s="24">
        <v>9684.35162224</v>
      </c>
      <c r="G32" s="29">
        <v>1412.516225</v>
      </c>
      <c r="H32" s="46">
        <f t="shared" si="0"/>
        <v>11096.867847239999</v>
      </c>
      <c r="I32" s="47">
        <f t="shared" si="1"/>
        <v>0.055663185327780106</v>
      </c>
    </row>
    <row r="33" spans="1:9" ht="12.75">
      <c r="A33" s="42">
        <v>41333</v>
      </c>
      <c r="B33" s="11"/>
      <c r="C33" s="15">
        <v>200141.98774924004</v>
      </c>
      <c r="D33" s="20"/>
      <c r="E33" s="24">
        <v>96120.40325213001</v>
      </c>
      <c r="F33" s="24">
        <v>9694.61389416</v>
      </c>
      <c r="G33" s="29">
        <v>1410.159629</v>
      </c>
      <c r="H33" s="46">
        <f t="shared" si="0"/>
        <v>11104.77352316</v>
      </c>
      <c r="I33" s="47">
        <f t="shared" si="1"/>
        <v>0.05548447703573967</v>
      </c>
    </row>
    <row r="34" spans="1:9" ht="12.75">
      <c r="A34" s="42">
        <v>41364</v>
      </c>
      <c r="B34" s="11"/>
      <c r="C34" s="15">
        <v>199627.44208661</v>
      </c>
      <c r="D34" s="20"/>
      <c r="E34" s="24">
        <v>96097.89325213</v>
      </c>
      <c r="F34" s="24">
        <v>9692.95199559</v>
      </c>
      <c r="G34" s="29">
        <v>1407.090912</v>
      </c>
      <c r="H34" s="46">
        <f t="shared" si="0"/>
        <v>11100.04290759</v>
      </c>
      <c r="I34" s="47">
        <f t="shared" si="1"/>
        <v>0.05560379270287977</v>
      </c>
    </row>
    <row r="35" spans="1:9" ht="12.75">
      <c r="A35" s="42">
        <v>41394</v>
      </c>
      <c r="B35" s="11"/>
      <c r="C35" s="15">
        <v>200190.32205197003</v>
      </c>
      <c r="D35" s="20"/>
      <c r="E35" s="24">
        <v>96047.38325213</v>
      </c>
      <c r="F35" s="24">
        <v>9691.281495640002</v>
      </c>
      <c r="G35" s="29">
        <v>1402.548198</v>
      </c>
      <c r="H35" s="46">
        <f t="shared" si="0"/>
        <v>11093.829693640002</v>
      </c>
      <c r="I35" s="47">
        <f t="shared" si="1"/>
        <v>0.05541641364041569</v>
      </c>
    </row>
    <row r="36" spans="1:9" ht="12.75">
      <c r="A36" s="42">
        <v>41425</v>
      </c>
      <c r="B36" s="11"/>
      <c r="C36" s="15">
        <v>203472.71143196008</v>
      </c>
      <c r="D36" s="20"/>
      <c r="E36" s="24">
        <v>99043.48325213</v>
      </c>
      <c r="F36" s="24">
        <v>9721.56318272</v>
      </c>
      <c r="G36" s="29">
        <v>1397.569339</v>
      </c>
      <c r="H36" s="46">
        <f t="shared" si="0"/>
        <v>11119.13252172</v>
      </c>
      <c r="I36" s="47">
        <f t="shared" si="1"/>
        <v>0.05464679977707066</v>
      </c>
    </row>
    <row r="37" spans="1:9" ht="12.75">
      <c r="A37" s="42">
        <v>41455</v>
      </c>
      <c r="B37" s="11"/>
      <c r="C37" s="16">
        <v>206647.61784775008</v>
      </c>
      <c r="D37" s="21"/>
      <c r="E37" s="25">
        <v>98942.34325193</v>
      </c>
      <c r="F37" s="25">
        <v>9750.17468663</v>
      </c>
      <c r="G37" s="30">
        <v>1393.956695</v>
      </c>
      <c r="H37" s="46">
        <f t="shared" si="0"/>
        <v>11144.13138163</v>
      </c>
      <c r="I37" s="47">
        <f t="shared" si="1"/>
        <v>0.05392818701564014</v>
      </c>
    </row>
    <row r="38" spans="1:9" ht="12.75">
      <c r="A38" s="42">
        <v>41486</v>
      </c>
      <c r="B38" s="11"/>
      <c r="C38" s="16">
        <v>205692.49826481007</v>
      </c>
      <c r="D38" s="21"/>
      <c r="E38" s="25">
        <v>98782.44325192999</v>
      </c>
      <c r="F38" s="25">
        <v>9788.22235752</v>
      </c>
      <c r="G38" s="30">
        <v>1389.020141</v>
      </c>
      <c r="H38" s="46">
        <f t="shared" si="0"/>
        <v>11177.242498520001</v>
      </c>
      <c r="I38" s="47">
        <f t="shared" si="1"/>
        <v>0.05433957287120085</v>
      </c>
    </row>
    <row r="39" spans="1:9" ht="12.75">
      <c r="A39" s="42">
        <v>41517</v>
      </c>
      <c r="B39" s="11"/>
      <c r="C39" s="16">
        <v>207444.43004302005</v>
      </c>
      <c r="D39" s="21"/>
      <c r="E39" s="25">
        <v>98594.28925193</v>
      </c>
      <c r="F39" s="25">
        <v>9919.22092074</v>
      </c>
      <c r="G39" s="30">
        <v>1386.226264</v>
      </c>
      <c r="H39" s="46">
        <f t="shared" si="0"/>
        <v>11305.447184739998</v>
      </c>
      <c r="I39" s="47">
        <f t="shared" si="1"/>
        <v>0.05449867794664558</v>
      </c>
    </row>
    <row r="40" spans="1:9" ht="12.75">
      <c r="A40" s="42">
        <v>41547</v>
      </c>
      <c r="B40" s="11"/>
      <c r="C40" s="16">
        <v>203813.39170234004</v>
      </c>
      <c r="D40" s="21"/>
      <c r="E40" s="25">
        <v>92962.10276036</v>
      </c>
      <c r="F40" s="25">
        <v>10018.40352781</v>
      </c>
      <c r="G40" s="30">
        <v>1384.365672</v>
      </c>
      <c r="H40" s="46">
        <f t="shared" si="0"/>
        <v>11402.76919981</v>
      </c>
      <c r="I40" s="47">
        <f t="shared" si="1"/>
        <v>0.05594710487161321</v>
      </c>
    </row>
    <row r="41" spans="1:9" ht="12.75">
      <c r="A41" s="42">
        <v>41578</v>
      </c>
      <c r="B41" s="11"/>
      <c r="C41" s="16">
        <v>204061.6889780701</v>
      </c>
      <c r="D41" s="21"/>
      <c r="E41" s="25">
        <v>92962.10276036</v>
      </c>
      <c r="F41" s="25">
        <v>10080.05952883</v>
      </c>
      <c r="G41" s="30">
        <v>1414.956959</v>
      </c>
      <c r="H41" s="46">
        <f t="shared" si="0"/>
        <v>11495.016487829998</v>
      </c>
      <c r="I41" s="47">
        <f t="shared" si="1"/>
        <v>0.05633108568980497</v>
      </c>
    </row>
    <row r="42" spans="1:9" ht="12.75">
      <c r="A42" s="42">
        <v>41608</v>
      </c>
      <c r="B42" s="11"/>
      <c r="C42" s="16">
        <v>209802.64362792007</v>
      </c>
      <c r="D42" s="21"/>
      <c r="E42" s="25">
        <v>92793.64886036</v>
      </c>
      <c r="F42" s="25">
        <v>10099.974971029998</v>
      </c>
      <c r="G42" s="30">
        <v>1840.744384</v>
      </c>
      <c r="H42" s="46">
        <f t="shared" si="0"/>
        <v>11940.719355029998</v>
      </c>
      <c r="I42" s="47">
        <f t="shared" si="1"/>
        <v>0.05691405574567771</v>
      </c>
    </row>
    <row r="43" spans="1:9" ht="12.75">
      <c r="A43" s="42">
        <v>41639</v>
      </c>
      <c r="B43" s="11"/>
      <c r="C43" s="16">
        <v>204252.34143305</v>
      </c>
      <c r="D43" s="21"/>
      <c r="E43" s="25">
        <v>92708.26406036</v>
      </c>
      <c r="F43" s="25">
        <v>10131.86438795</v>
      </c>
      <c r="G43" s="30">
        <v>2025.68219</v>
      </c>
      <c r="H43" s="46">
        <f t="shared" si="0"/>
        <v>12157.54657795</v>
      </c>
      <c r="I43" s="47">
        <f t="shared" si="1"/>
        <v>0.059522189526209225</v>
      </c>
    </row>
    <row r="44" spans="1:9" ht="12.75">
      <c r="A44" s="42">
        <v>41670</v>
      </c>
      <c r="B44" s="11"/>
      <c r="C44" s="17">
        <v>208648.00629968004</v>
      </c>
      <c r="D44" s="21"/>
      <c r="E44" s="25">
        <v>95843.26406036</v>
      </c>
      <c r="F44" s="25">
        <v>10242.305539129999</v>
      </c>
      <c r="G44" s="31">
        <v>2237.479243</v>
      </c>
      <c r="H44" s="46">
        <f t="shared" si="0"/>
        <v>12479.784782129998</v>
      </c>
      <c r="I44" s="47">
        <f t="shared" si="1"/>
        <v>0.05981262415805377</v>
      </c>
    </row>
    <row r="45" spans="1:9" ht="12.75">
      <c r="A45" s="42">
        <v>41698</v>
      </c>
      <c r="B45" s="11"/>
      <c r="C45" s="17">
        <v>212358.2045369801</v>
      </c>
      <c r="D45" s="21"/>
      <c r="E45" s="25">
        <v>98290.43080036</v>
      </c>
      <c r="F45" s="25">
        <v>10351.49155863</v>
      </c>
      <c r="G45" s="31">
        <v>2404.385687</v>
      </c>
      <c r="H45" s="46">
        <f t="shared" si="0"/>
        <v>12755.87724563</v>
      </c>
      <c r="I45" s="47">
        <f t="shared" si="1"/>
        <v>0.06006773919304205</v>
      </c>
    </row>
    <row r="46" spans="1:9" ht="12.75">
      <c r="A46" s="42">
        <v>41729</v>
      </c>
      <c r="B46" s="12"/>
      <c r="C46" s="17">
        <v>212323.98868050007</v>
      </c>
      <c r="D46" s="21"/>
      <c r="E46" s="25">
        <v>96534.57080036</v>
      </c>
      <c r="F46" s="25">
        <v>10445.820172369999</v>
      </c>
      <c r="G46" s="31">
        <v>2555.334287</v>
      </c>
      <c r="H46" s="46">
        <f t="shared" si="0"/>
        <v>13001.154459369998</v>
      </c>
      <c r="I46" s="47">
        <f t="shared" si="1"/>
        <v>0.061232621618341095</v>
      </c>
    </row>
    <row r="47" spans="1:9" ht="12.75">
      <c r="A47" s="42">
        <v>41759</v>
      </c>
      <c r="B47" s="12"/>
      <c r="C47" s="17">
        <v>215170.55464696002</v>
      </c>
      <c r="D47" s="21"/>
      <c r="E47" s="25">
        <v>97246.15180036</v>
      </c>
      <c r="F47" s="25">
        <v>10561.460629700001</v>
      </c>
      <c r="G47" s="31">
        <v>2735.277769</v>
      </c>
      <c r="H47" s="46">
        <f t="shared" si="0"/>
        <v>13296.738398700001</v>
      </c>
      <c r="I47" s="47">
        <f t="shared" si="1"/>
        <v>0.06179627328895702</v>
      </c>
    </row>
    <row r="48" spans="1:9" ht="12.75">
      <c r="A48" s="42">
        <v>41790</v>
      </c>
      <c r="B48" s="12"/>
      <c r="C48" s="17">
        <v>214434.4713002301</v>
      </c>
      <c r="D48" s="21"/>
      <c r="E48" s="25">
        <v>96895.00180036</v>
      </c>
      <c r="F48" s="25">
        <v>10705.70485423</v>
      </c>
      <c r="G48" s="31">
        <v>2941.999091</v>
      </c>
      <c r="H48" s="46">
        <f t="shared" si="0"/>
        <v>13647.70394523</v>
      </c>
      <c r="I48" s="47">
        <f t="shared" si="1"/>
        <v>0.0636451026855744</v>
      </c>
    </row>
    <row r="49" spans="1:9" ht="12.75">
      <c r="A49" s="42">
        <v>41820</v>
      </c>
      <c r="B49" s="12"/>
      <c r="C49" s="17">
        <v>212902.9279818901</v>
      </c>
      <c r="D49" s="21"/>
      <c r="E49" s="25">
        <v>93456.75176036</v>
      </c>
      <c r="F49" s="25">
        <v>10856.45711946</v>
      </c>
      <c r="G49" s="31">
        <v>3152.165865</v>
      </c>
      <c r="H49" s="46">
        <f t="shared" si="0"/>
        <v>14008.622984459998</v>
      </c>
      <c r="I49" s="47">
        <f t="shared" si="1"/>
        <v>0.06579816969756093</v>
      </c>
    </row>
    <row r="50" spans="1:9" ht="12.75">
      <c r="A50" s="42">
        <v>41851</v>
      </c>
      <c r="B50" s="12"/>
      <c r="C50" s="17">
        <v>215772.50955147008</v>
      </c>
      <c r="D50" s="22"/>
      <c r="E50" s="26">
        <v>93274.05176036</v>
      </c>
      <c r="F50" s="26">
        <v>11119.52007551</v>
      </c>
      <c r="G50" s="31">
        <v>3476.739443</v>
      </c>
      <c r="H50" s="46">
        <f t="shared" si="0"/>
        <v>14596.25951851</v>
      </c>
      <c r="I50" s="47">
        <f t="shared" si="1"/>
        <v>0.06764652062883955</v>
      </c>
    </row>
    <row r="51" spans="1:9" ht="12.75">
      <c r="A51" s="42">
        <v>41882</v>
      </c>
      <c r="B51" s="12"/>
      <c r="C51" s="17">
        <v>216700.41564509005</v>
      </c>
      <c r="D51" s="21"/>
      <c r="E51" s="25">
        <v>93030.05176036</v>
      </c>
      <c r="F51" s="25">
        <v>11369.43306872</v>
      </c>
      <c r="G51" s="31">
        <v>3783.890509</v>
      </c>
      <c r="H51" s="46">
        <f t="shared" si="0"/>
        <v>15153.323577719999</v>
      </c>
      <c r="I51" s="47">
        <f t="shared" si="1"/>
        <v>0.06992752428559239</v>
      </c>
    </row>
    <row r="52" spans="1:9" ht="12.75">
      <c r="A52" s="42">
        <v>41912</v>
      </c>
      <c r="B52" s="12"/>
      <c r="C52" s="16">
        <v>220040.12757544004</v>
      </c>
      <c r="D52" s="21"/>
      <c r="E52" s="25">
        <v>95936.71176036</v>
      </c>
      <c r="F52" s="25">
        <v>11595.244590479999</v>
      </c>
      <c r="G52" s="30">
        <v>4094.342442</v>
      </c>
      <c r="H52" s="46">
        <f t="shared" si="0"/>
        <v>15689.587032479998</v>
      </c>
      <c r="I52" s="47">
        <f t="shared" si="1"/>
        <v>0.07130329910893582</v>
      </c>
    </row>
    <row r="53" spans="1:9" ht="12.75">
      <c r="A53" s="42">
        <v>41943</v>
      </c>
      <c r="B53" s="12"/>
      <c r="C53" s="16">
        <v>216925.67627492006</v>
      </c>
      <c r="D53" s="21"/>
      <c r="E53" s="25">
        <v>91614.56375036</v>
      </c>
      <c r="F53" s="25">
        <v>11809.060223690001</v>
      </c>
      <c r="G53" s="30">
        <v>4425.583103</v>
      </c>
      <c r="H53" s="46">
        <f t="shared" si="0"/>
        <v>16234.643326690002</v>
      </c>
      <c r="I53" s="47">
        <f t="shared" si="1"/>
        <v>0.07483965755217967</v>
      </c>
    </row>
    <row r="54" spans="1:9" ht="12.75">
      <c r="A54" s="42">
        <v>41973</v>
      </c>
      <c r="B54" s="12"/>
      <c r="C54" s="16">
        <v>218271.6753839801</v>
      </c>
      <c r="D54" s="21"/>
      <c r="E54" s="25">
        <v>92478.88775067001</v>
      </c>
      <c r="F54" s="25">
        <v>11972.201899020001</v>
      </c>
      <c r="G54" s="30">
        <v>4692.774698</v>
      </c>
      <c r="H54" s="46">
        <f t="shared" si="0"/>
        <v>16664.976597020002</v>
      </c>
      <c r="I54" s="47">
        <f t="shared" si="1"/>
        <v>0.07634969845584974</v>
      </c>
    </row>
    <row r="55" spans="1:9" ht="12.75">
      <c r="A55" s="42">
        <v>42004</v>
      </c>
      <c r="B55" s="12"/>
      <c r="C55" s="16">
        <v>217126.4014532101</v>
      </c>
      <c r="D55" s="21"/>
      <c r="E55" s="25">
        <v>92399.88775067001</v>
      </c>
      <c r="F55" s="25">
        <v>12141.89337879</v>
      </c>
      <c r="G55" s="30">
        <v>5047.177012</v>
      </c>
      <c r="H55" s="46">
        <f t="shared" si="0"/>
        <v>17189.070390790002</v>
      </c>
      <c r="I55" s="47">
        <f t="shared" si="1"/>
        <v>0.07916619202337852</v>
      </c>
    </row>
    <row r="56" spans="1:9" ht="12.75">
      <c r="A56" s="42">
        <v>42035</v>
      </c>
      <c r="B56" s="12"/>
      <c r="C56" s="16">
        <v>225885.32008248003</v>
      </c>
      <c r="D56" s="21"/>
      <c r="E56" s="25">
        <v>97383.81175067001</v>
      </c>
      <c r="F56" s="25">
        <v>12612.282274800002</v>
      </c>
      <c r="G56" s="30">
        <v>6518.543854</v>
      </c>
      <c r="H56" s="46">
        <f t="shared" si="0"/>
        <v>19130.8261288</v>
      </c>
      <c r="I56" s="47">
        <f t="shared" si="1"/>
        <v>0.08469264900354989</v>
      </c>
    </row>
    <row r="57" spans="1:9" ht="12.75">
      <c r="A57" s="42">
        <v>42063</v>
      </c>
      <c r="B57" s="12"/>
      <c r="C57" s="16">
        <v>228226.64697119</v>
      </c>
      <c r="D57" s="21"/>
      <c r="E57" s="25">
        <v>100385.26806067002</v>
      </c>
      <c r="F57" s="25">
        <v>12620.923576110003</v>
      </c>
      <c r="G57" s="30">
        <v>6557.720653</v>
      </c>
      <c r="H57" s="46">
        <f t="shared" si="0"/>
        <v>19178.644229110003</v>
      </c>
      <c r="I57" s="47">
        <f t="shared" si="1"/>
        <v>0.08403332601004739</v>
      </c>
    </row>
    <row r="58" spans="1:9" ht="12.75">
      <c r="A58" s="42">
        <v>42094</v>
      </c>
      <c r="B58" s="12"/>
      <c r="C58" s="16">
        <v>220841.32404218006</v>
      </c>
      <c r="D58" s="21"/>
      <c r="E58" s="25">
        <v>100188.26806067002</v>
      </c>
      <c r="F58" s="25">
        <v>12635.76283713</v>
      </c>
      <c r="G58" s="30">
        <v>6620.624934</v>
      </c>
      <c r="H58" s="46">
        <f t="shared" si="0"/>
        <v>19256.38777113</v>
      </c>
      <c r="I58" s="47">
        <f t="shared" si="1"/>
        <v>0.08719558196206108</v>
      </c>
    </row>
    <row r="59" spans="1:9" ht="12.75">
      <c r="A59" s="42">
        <v>42124</v>
      </c>
      <c r="B59" s="12"/>
      <c r="C59" s="16">
        <v>220342.27394810008</v>
      </c>
      <c r="D59" s="21"/>
      <c r="E59" s="25">
        <v>99615.01787223</v>
      </c>
      <c r="F59" s="25">
        <v>12664.919882049999</v>
      </c>
      <c r="G59" s="30">
        <v>6725.117394</v>
      </c>
      <c r="H59" s="46">
        <f t="shared" si="0"/>
        <v>19390.03727605</v>
      </c>
      <c r="I59" s="47">
        <f t="shared" si="1"/>
        <v>0.08799962407856957</v>
      </c>
    </row>
    <row r="60" spans="1:9" ht="12.75">
      <c r="A60" s="42">
        <v>42155</v>
      </c>
      <c r="B60" s="12"/>
      <c r="C60" s="16">
        <v>224155.21569709003</v>
      </c>
      <c r="D60" s="21"/>
      <c r="E60" s="25">
        <v>103103.14084223</v>
      </c>
      <c r="F60" s="25">
        <v>12684.50584288</v>
      </c>
      <c r="G60" s="30">
        <v>6832.151801</v>
      </c>
      <c r="H60" s="46">
        <f t="shared" si="0"/>
        <v>19516.65764388</v>
      </c>
      <c r="I60" s="47">
        <f t="shared" si="1"/>
        <v>0.08706760439718542</v>
      </c>
    </row>
    <row r="61" spans="1:9" ht="12.75">
      <c r="A61" s="42">
        <v>42185</v>
      </c>
      <c r="B61" s="12"/>
      <c r="C61" s="16">
        <v>220640.5918457301</v>
      </c>
      <c r="D61" s="21"/>
      <c r="E61" s="25">
        <v>102423.65684222999</v>
      </c>
      <c r="F61" s="25">
        <v>12696.26486715</v>
      </c>
      <c r="G61" s="30">
        <v>6921.633223</v>
      </c>
      <c r="H61" s="46">
        <f t="shared" si="0"/>
        <v>19617.89809015</v>
      </c>
      <c r="I61" s="47">
        <f t="shared" si="1"/>
        <v>0.0889133677807874</v>
      </c>
    </row>
    <row r="62" spans="1:9" ht="12.75">
      <c r="A62" s="42">
        <v>42216</v>
      </c>
      <c r="B62" s="12"/>
      <c r="C62" s="16">
        <v>223091.9949428601</v>
      </c>
      <c r="D62" s="21"/>
      <c r="E62" s="25">
        <v>104164.26084167</v>
      </c>
      <c r="F62" s="25">
        <v>12715.81313679</v>
      </c>
      <c r="G62" s="30">
        <v>7053.510931</v>
      </c>
      <c r="H62" s="46">
        <f t="shared" si="0"/>
        <v>19769.32406779</v>
      </c>
      <c r="I62" s="47">
        <f t="shared" si="1"/>
        <v>0.08861512073910792</v>
      </c>
    </row>
    <row r="63" spans="1:9" ht="12.75">
      <c r="A63" s="42">
        <v>42247</v>
      </c>
      <c r="B63" s="12"/>
      <c r="C63" s="16">
        <v>223188.81767189002</v>
      </c>
      <c r="D63" s="21"/>
      <c r="E63" s="25">
        <v>104164.26084223</v>
      </c>
      <c r="F63" s="25">
        <v>12732.24900229</v>
      </c>
      <c r="G63" s="30">
        <v>7217.709655</v>
      </c>
      <c r="H63" s="46">
        <f t="shared" si="0"/>
        <v>19949.95865729</v>
      </c>
      <c r="I63" s="47">
        <f t="shared" si="1"/>
        <v>0.08938601344543365</v>
      </c>
    </row>
    <row r="64" spans="1:9" ht="12.75">
      <c r="A64" s="42">
        <v>42277</v>
      </c>
      <c r="B64" s="12"/>
      <c r="C64" s="16">
        <v>225722.86243504006</v>
      </c>
      <c r="D64" s="21"/>
      <c r="E64" s="25">
        <v>107164.26084223</v>
      </c>
      <c r="F64" s="25">
        <v>12747.27268913</v>
      </c>
      <c r="G64" s="30">
        <v>7369.36373</v>
      </c>
      <c r="H64" s="46">
        <f t="shared" si="0"/>
        <v>20116.63641913</v>
      </c>
      <c r="I64" s="47">
        <f t="shared" si="1"/>
        <v>0.08912095213624757</v>
      </c>
    </row>
    <row r="65" spans="1:9" ht="12.75">
      <c r="A65" s="42">
        <v>42308</v>
      </c>
      <c r="B65" s="12"/>
      <c r="C65" s="16">
        <v>223125.8406520401</v>
      </c>
      <c r="D65" s="21"/>
      <c r="E65" s="25">
        <v>102758.81219227</v>
      </c>
      <c r="F65" s="25">
        <v>12768.28573755</v>
      </c>
      <c r="G65" s="30">
        <v>7546.59689</v>
      </c>
      <c r="H65" s="46">
        <f t="shared" si="0"/>
        <v>20314.88262755</v>
      </c>
      <c r="I65" s="47">
        <f t="shared" si="1"/>
        <v>0.09104674997832554</v>
      </c>
    </row>
    <row r="66" spans="1:9" ht="12.75">
      <c r="A66" s="42">
        <v>42338</v>
      </c>
      <c r="B66" s="12"/>
      <c r="C66" s="16">
        <v>224666.5571320601</v>
      </c>
      <c r="D66" s="21"/>
      <c r="E66" s="25">
        <v>103864.58119227</v>
      </c>
      <c r="F66" s="25">
        <v>12774.52545112</v>
      </c>
      <c r="G66" s="30">
        <v>7700.697831</v>
      </c>
      <c r="H66" s="46">
        <f t="shared" si="0"/>
        <v>20475.22328212</v>
      </c>
      <c r="I66" s="47">
        <f t="shared" si="1"/>
        <v>0.09113605310684743</v>
      </c>
    </row>
    <row r="67" spans="1:9" ht="12.75">
      <c r="A67" s="43">
        <v>42369</v>
      </c>
      <c r="B67" s="13"/>
      <c r="C67" s="16">
        <v>226362.7704717401</v>
      </c>
      <c r="D67" s="21"/>
      <c r="E67" s="25">
        <v>103864.58119227</v>
      </c>
      <c r="F67" s="25">
        <v>12793.458907720002</v>
      </c>
      <c r="G67" s="30">
        <v>7926.49042</v>
      </c>
      <c r="H67" s="46">
        <f aca="true" t="shared" si="2" ref="H67:H72">G67+F67</f>
        <v>20719.94932772</v>
      </c>
      <c r="I67" s="47">
        <f aca="true" t="shared" si="3" ref="I67:I72">H67/C67</f>
        <v>0.09153426283191189</v>
      </c>
    </row>
    <row r="68" spans="1:9" ht="12.75">
      <c r="A68" s="42">
        <v>42370</v>
      </c>
      <c r="B68" s="12"/>
      <c r="C68" s="16">
        <v>230228.25085474012</v>
      </c>
      <c r="D68" s="21"/>
      <c r="E68" s="25">
        <v>107789.58119227</v>
      </c>
      <c r="F68" s="25">
        <v>12827.596237310001</v>
      </c>
      <c r="G68" s="30">
        <v>8200.627587</v>
      </c>
      <c r="H68" s="46">
        <f t="shared" si="2"/>
        <v>21028.22382431</v>
      </c>
      <c r="I68" s="47">
        <f t="shared" si="3"/>
        <v>0.09133641829897547</v>
      </c>
    </row>
    <row r="69" spans="1:9" ht="12.75">
      <c r="A69" s="42">
        <v>42401</v>
      </c>
      <c r="B69" s="12"/>
      <c r="C69" s="16">
        <v>226520.53002771008</v>
      </c>
      <c r="D69" s="21"/>
      <c r="E69" s="25">
        <v>104357.16219227</v>
      </c>
      <c r="F69" s="25">
        <v>12853.31876155</v>
      </c>
      <c r="G69" s="30">
        <v>8477.876022</v>
      </c>
      <c r="H69" s="46">
        <f t="shared" si="2"/>
        <v>21331.19478355</v>
      </c>
      <c r="I69" s="47">
        <f t="shared" si="3"/>
        <v>0.09416892491351919</v>
      </c>
    </row>
    <row r="70" spans="1:9" ht="12.75">
      <c r="A70" s="42">
        <v>42430</v>
      </c>
      <c r="B70" s="12"/>
      <c r="C70" s="16">
        <v>227319.2368547801</v>
      </c>
      <c r="D70" s="21"/>
      <c r="E70" s="25">
        <v>106737.57619226999</v>
      </c>
      <c r="F70" s="25">
        <v>12873.975695860003</v>
      </c>
      <c r="G70" s="30">
        <v>8800.975289</v>
      </c>
      <c r="H70" s="46">
        <f t="shared" si="2"/>
        <v>21674.950984860003</v>
      </c>
      <c r="I70" s="47">
        <f t="shared" si="3"/>
        <v>0.09535027164773899</v>
      </c>
    </row>
    <row r="71" spans="1:9" ht="12.75">
      <c r="A71" s="45">
        <v>42461</v>
      </c>
      <c r="B71" s="12"/>
      <c r="C71" s="16">
        <v>230268.61202663006</v>
      </c>
      <c r="D71" s="21"/>
      <c r="E71" s="25">
        <v>108187.57619226999</v>
      </c>
      <c r="F71" s="25">
        <v>12890.75168718</v>
      </c>
      <c r="G71" s="30">
        <v>9099.26964</v>
      </c>
      <c r="H71" s="46">
        <f t="shared" si="2"/>
        <v>21990.021327180002</v>
      </c>
      <c r="I71" s="47">
        <f t="shared" si="3"/>
        <v>0.09549725919500007</v>
      </c>
    </row>
    <row r="72" spans="1:9" ht="12.75">
      <c r="A72" s="45">
        <v>42491</v>
      </c>
      <c r="B72" s="12"/>
      <c r="C72" s="16">
        <v>232792.20414631008</v>
      </c>
      <c r="D72" s="21"/>
      <c r="E72" s="25">
        <v>109555.34819226999</v>
      </c>
      <c r="F72" s="25">
        <v>12903.92179684</v>
      </c>
      <c r="G72" s="30">
        <v>9419.670332</v>
      </c>
      <c r="H72" s="46">
        <f t="shared" si="2"/>
        <v>22323.59212884</v>
      </c>
      <c r="I72" s="47">
        <f t="shared" si="3"/>
        <v>0.09589493003300747</v>
      </c>
    </row>
    <row r="73" spans="1:7" ht="12.75">
      <c r="A73" s="1"/>
      <c r="B73" s="1"/>
      <c r="C73" s="1"/>
      <c r="D73" s="1"/>
      <c r="E73" s="27"/>
      <c r="F73" s="48"/>
      <c r="G73" s="1"/>
    </row>
    <row r="74" spans="1:7" ht="12.75">
      <c r="A74" s="1"/>
      <c r="B74" s="1"/>
      <c r="C74" s="1"/>
      <c r="D74" s="1"/>
      <c r="E74" s="27"/>
      <c r="F74" s="27"/>
      <c r="G74" s="1"/>
    </row>
    <row r="75" spans="1:7" ht="12.75">
      <c r="A75" s="1"/>
      <c r="B75" s="1"/>
      <c r="C75" s="1"/>
      <c r="D75" s="1"/>
      <c r="E75" s="27"/>
      <c r="F75" s="27"/>
      <c r="G75" s="1"/>
    </row>
    <row r="76" spans="1:7" ht="12.75">
      <c r="A76" s="1"/>
      <c r="B76" s="1"/>
      <c r="C76" s="1"/>
      <c r="D76" s="1"/>
      <c r="E76" s="27"/>
      <c r="F76" s="27"/>
      <c r="G76" s="1"/>
    </row>
    <row r="77" spans="1:7" ht="12.75">
      <c r="A77" s="1"/>
      <c r="B77" s="1"/>
      <c r="C77" s="1"/>
      <c r="D77" s="1"/>
      <c r="E77" s="27"/>
      <c r="F77" s="27"/>
      <c r="G77" s="1"/>
    </row>
    <row r="78" spans="1:7" ht="12.75">
      <c r="A78" s="1"/>
      <c r="B78" s="1"/>
      <c r="C78" s="1"/>
      <c r="D78" s="1"/>
      <c r="E78" s="27"/>
      <c r="F78" s="27"/>
      <c r="G78" s="1"/>
    </row>
    <row r="79" spans="1:7" ht="12.75">
      <c r="A79" s="1"/>
      <c r="B79" s="1"/>
      <c r="C79" s="1"/>
      <c r="D79" s="1"/>
      <c r="E79" s="27"/>
      <c r="F79" s="27"/>
      <c r="G79" s="1"/>
    </row>
    <row r="80" spans="1:7" ht="12.75">
      <c r="A80" s="1"/>
      <c r="B80" s="1"/>
      <c r="C80" s="1"/>
      <c r="D80" s="1"/>
      <c r="E80" s="27"/>
      <c r="F80" s="27"/>
      <c r="G80" s="1"/>
    </row>
    <row r="81" spans="1:7" ht="12.75">
      <c r="A81" s="1"/>
      <c r="B81" s="1"/>
      <c r="C81" s="1"/>
      <c r="D81" s="1"/>
      <c r="E81" s="27"/>
      <c r="F81" s="27"/>
      <c r="G81" s="1"/>
    </row>
    <row r="82" spans="1:7" ht="12.75">
      <c r="A82" s="1"/>
      <c r="B82" s="1"/>
      <c r="C82" s="1"/>
      <c r="D82" s="1"/>
      <c r="E82" s="27"/>
      <c r="F82" s="27"/>
      <c r="G82" s="1"/>
    </row>
    <row r="83" spans="1:7" ht="12.75">
      <c r="A83" s="1"/>
      <c r="B83" s="1"/>
      <c r="C83" s="1"/>
      <c r="D83" s="1"/>
      <c r="E83" s="27"/>
      <c r="F83" s="27"/>
      <c r="G83" s="1"/>
    </row>
    <row r="84" spans="1:7" ht="12.75">
      <c r="A84" s="1"/>
      <c r="B84" s="1"/>
      <c r="C84" s="1"/>
      <c r="D84" s="1"/>
      <c r="E84" s="27"/>
      <c r="F84" s="27"/>
      <c r="G84" s="1"/>
    </row>
    <row r="85" spans="1:7" ht="12.75">
      <c r="A85" s="1"/>
      <c r="B85" s="1"/>
      <c r="C85" s="1"/>
      <c r="D85" s="1"/>
      <c r="E85" s="27"/>
      <c r="F85" s="27"/>
      <c r="G85" s="1"/>
    </row>
    <row r="86" spans="1:7" ht="12.75">
      <c r="A86" s="1"/>
      <c r="B86" s="1"/>
      <c r="C86" s="1"/>
      <c r="D86" s="1"/>
      <c r="E86" s="27"/>
      <c r="F86" s="27"/>
      <c r="G86" s="1"/>
    </row>
    <row r="87" spans="1:7" ht="12.75">
      <c r="A87" s="1"/>
      <c r="B87" s="1"/>
      <c r="C87" s="1"/>
      <c r="D87" s="1"/>
      <c r="E87" s="27"/>
      <c r="F87" s="27"/>
      <c r="G87" s="1"/>
    </row>
    <row r="88" spans="1:7" ht="12.75">
      <c r="A88" s="1"/>
      <c r="B88" s="1"/>
      <c r="C88" s="1"/>
      <c r="D88" s="1"/>
      <c r="E88" s="27"/>
      <c r="F88" s="27"/>
      <c r="G88" s="1"/>
    </row>
    <row r="89" spans="1:7" ht="12.75">
      <c r="A89" s="1"/>
      <c r="B89" s="1"/>
      <c r="C89" s="1"/>
      <c r="D89" s="1"/>
      <c r="E89" s="27"/>
      <c r="F89" s="27"/>
      <c r="G89" s="1"/>
    </row>
    <row r="90" spans="1:7" ht="12.75">
      <c r="A90" s="1"/>
      <c r="B90" s="1"/>
      <c r="C90" s="1"/>
      <c r="D90" s="1"/>
      <c r="E90" s="27"/>
      <c r="F90" s="27"/>
      <c r="G90" s="1"/>
    </row>
    <row r="91" spans="1:7" ht="12.75">
      <c r="A91" s="1"/>
      <c r="B91" s="1"/>
      <c r="C91" s="1"/>
      <c r="D91" s="1"/>
      <c r="E91" s="27"/>
      <c r="F91" s="27"/>
      <c r="G91" s="1"/>
    </row>
    <row r="92" spans="1:7" ht="12.75">
      <c r="A92" s="1"/>
      <c r="B92" s="1"/>
      <c r="C92" s="1"/>
      <c r="D92" s="1"/>
      <c r="E92" s="27"/>
      <c r="F92" s="27"/>
      <c r="G92" s="1"/>
    </row>
    <row r="93" spans="1:7" ht="12.75">
      <c r="A93" s="1"/>
      <c r="B93" s="1"/>
      <c r="C93" s="1"/>
      <c r="D93" s="1"/>
      <c r="E93" s="27"/>
      <c r="F93" s="27"/>
      <c r="G93" s="1"/>
    </row>
    <row r="94" spans="1:7" ht="12.75">
      <c r="A94" s="1"/>
      <c r="B94" s="1"/>
      <c r="C94" s="1"/>
      <c r="D94" s="1"/>
      <c r="E94" s="27"/>
      <c r="F94" s="27"/>
      <c r="G94" s="1"/>
    </row>
    <row r="95" spans="1:7" ht="12.75">
      <c r="A95" s="1"/>
      <c r="B95" s="1"/>
      <c r="C95" s="1"/>
      <c r="D95" s="1"/>
      <c r="E95" s="27"/>
      <c r="F95" s="27"/>
      <c r="G95" s="1"/>
    </row>
    <row r="96" spans="1:7" ht="12.75">
      <c r="A96" s="1"/>
      <c r="B96" s="1"/>
      <c r="C96" s="1"/>
      <c r="D96" s="1"/>
      <c r="E96" s="27"/>
      <c r="F96" s="27"/>
      <c r="G96" s="1"/>
    </row>
    <row r="97" spans="1:7" ht="12.75">
      <c r="A97" s="1"/>
      <c r="B97" s="1"/>
      <c r="C97" s="1"/>
      <c r="D97" s="1"/>
      <c r="E97" s="27"/>
      <c r="F97" s="27"/>
      <c r="G97" s="1"/>
    </row>
    <row r="98" spans="1:7" ht="12.75">
      <c r="A98" s="1"/>
      <c r="B98" s="1"/>
      <c r="C98" s="1"/>
      <c r="D98" s="1"/>
      <c r="E98" s="27"/>
      <c r="F98" s="27"/>
      <c r="G98" s="1"/>
    </row>
    <row r="99" spans="1:7" ht="12.75">
      <c r="A99" s="1"/>
      <c r="B99" s="1"/>
      <c r="C99" s="1"/>
      <c r="D99" s="1"/>
      <c r="E99" s="27"/>
      <c r="F99" s="27"/>
      <c r="G99" s="1"/>
    </row>
    <row r="100" spans="1:7" ht="12.75">
      <c r="A100" s="1"/>
      <c r="B100" s="1"/>
      <c r="C100" s="1"/>
      <c r="D100" s="1"/>
      <c r="E100" s="27"/>
      <c r="F100" s="27"/>
      <c r="G100" s="1"/>
    </row>
    <row r="101" spans="1:7" ht="12.75">
      <c r="A101" s="1"/>
      <c r="B101" s="1"/>
      <c r="C101" s="1"/>
      <c r="D101" s="1"/>
      <c r="E101" s="27"/>
      <c r="F101" s="27"/>
      <c r="G101" s="1"/>
    </row>
    <row r="102" spans="1:7" ht="12.75">
      <c r="A102" s="1"/>
      <c r="B102" s="1"/>
      <c r="C102" s="1"/>
      <c r="D102" s="1"/>
      <c r="E102" s="27"/>
      <c r="F102" s="27"/>
      <c r="G102" s="1"/>
    </row>
    <row r="103" spans="1:7" ht="12.75">
      <c r="A103" s="1"/>
      <c r="B103" s="1"/>
      <c r="C103" s="1"/>
      <c r="D103" s="1"/>
      <c r="E103" s="27"/>
      <c r="F103" s="27"/>
      <c r="G103" s="1"/>
    </row>
    <row r="104" spans="1:7" ht="12.75">
      <c r="A104" s="1"/>
      <c r="B104" s="1"/>
      <c r="C104" s="1"/>
      <c r="D104" s="1"/>
      <c r="E104" s="27"/>
      <c r="F104" s="27"/>
      <c r="G104" s="1"/>
    </row>
    <row r="105" spans="1:7" ht="12.75">
      <c r="A105" s="1"/>
      <c r="B105" s="1"/>
      <c r="C105" s="1"/>
      <c r="D105" s="1"/>
      <c r="E105" s="27"/>
      <c r="F105" s="27"/>
      <c r="G105" s="1"/>
    </row>
    <row r="106" spans="1:7" ht="12.75">
      <c r="A106" s="1"/>
      <c r="B106" s="1"/>
      <c r="C106" s="1"/>
      <c r="D106" s="1"/>
      <c r="E106" s="27"/>
      <c r="F106" s="27"/>
      <c r="G106" s="1"/>
    </row>
    <row r="107" spans="1:7" ht="12.75">
      <c r="A107" s="1"/>
      <c r="B107" s="1"/>
      <c r="C107" s="1"/>
      <c r="D107" s="1"/>
      <c r="E107" s="27"/>
      <c r="F107" s="27"/>
      <c r="G107" s="1"/>
    </row>
    <row r="108" spans="1:7" ht="12.75">
      <c r="A108" s="1"/>
      <c r="B108" s="1"/>
      <c r="C108" s="1"/>
      <c r="D108" s="1"/>
      <c r="E108" s="27"/>
      <c r="F108" s="27"/>
      <c r="G108" s="1"/>
    </row>
    <row r="109" spans="1:7" ht="12.75">
      <c r="A109" s="1"/>
      <c r="B109" s="1"/>
      <c r="C109" s="1"/>
      <c r="D109" s="1"/>
      <c r="E109" s="27"/>
      <c r="F109" s="27"/>
      <c r="G109" s="1"/>
    </row>
    <row r="110" spans="1:7" ht="12.75">
      <c r="A110" s="1"/>
      <c r="B110" s="1"/>
      <c r="C110" s="1"/>
      <c r="D110" s="1"/>
      <c r="E110" s="27"/>
      <c r="F110" s="27"/>
      <c r="G110" s="1"/>
    </row>
    <row r="111" spans="1:7" ht="12.75">
      <c r="A111" s="1"/>
      <c r="B111" s="1"/>
      <c r="C111" s="1"/>
      <c r="D111" s="1"/>
      <c r="E111" s="27"/>
      <c r="F111" s="27"/>
      <c r="G111" s="1"/>
    </row>
    <row r="112" spans="1:7" ht="12.75">
      <c r="A112" s="1"/>
      <c r="B112" s="1"/>
      <c r="C112" s="1"/>
      <c r="D112" s="1"/>
      <c r="E112" s="27"/>
      <c r="F112" s="27"/>
      <c r="G112" s="1"/>
    </row>
    <row r="113" spans="1:7" ht="12.75">
      <c r="A113" s="1"/>
      <c r="B113" s="1"/>
      <c r="C113" s="1"/>
      <c r="D113" s="1"/>
      <c r="E113" s="27"/>
      <c r="F113" s="27"/>
      <c r="G113" s="1"/>
    </row>
    <row r="114" spans="1:7" ht="12.75">
      <c r="A114" s="1"/>
      <c r="B114" s="1"/>
      <c r="C114" s="1"/>
      <c r="D114" s="1"/>
      <c r="E114" s="27"/>
      <c r="F114" s="27"/>
      <c r="G114" s="1"/>
    </row>
    <row r="115" spans="1:7" ht="12.75">
      <c r="A115" s="1"/>
      <c r="B115" s="1"/>
      <c r="C115" s="1"/>
      <c r="D115" s="1"/>
      <c r="E115" s="27"/>
      <c r="F115" s="27"/>
      <c r="G115" s="1"/>
    </row>
    <row r="116" spans="1:7" ht="12.75">
      <c r="A116" s="1"/>
      <c r="B116" s="1"/>
      <c r="C116" s="1"/>
      <c r="D116" s="1"/>
      <c r="E116" s="27"/>
      <c r="F116" s="27"/>
      <c r="G116" s="1"/>
    </row>
    <row r="117" spans="1:7" ht="12.75">
      <c r="A117" s="1"/>
      <c r="B117" s="1"/>
      <c r="C117" s="1"/>
      <c r="D117" s="1"/>
      <c r="E117" s="27"/>
      <c r="F117" s="27"/>
      <c r="G117" s="1"/>
    </row>
    <row r="118" spans="1:7" ht="12.75">
      <c r="A118" s="1"/>
      <c r="B118" s="1"/>
      <c r="C118" s="1"/>
      <c r="D118" s="1"/>
      <c r="E118" s="27"/>
      <c r="F118" s="27"/>
      <c r="G118" s="1"/>
    </row>
    <row r="119" spans="1:7" ht="12.75">
      <c r="A119" s="1"/>
      <c r="B119" s="1"/>
      <c r="C119" s="1"/>
      <c r="D119" s="1"/>
      <c r="E119" s="27"/>
      <c r="F119" s="27"/>
      <c r="G119" s="1"/>
    </row>
    <row r="120" spans="1:7" ht="12.75">
      <c r="A120" s="1"/>
      <c r="B120" s="1"/>
      <c r="C120" s="1"/>
      <c r="D120" s="1"/>
      <c r="E120" s="27"/>
      <c r="F120" s="27"/>
      <c r="G120" s="1"/>
    </row>
    <row r="121" spans="1:7" ht="12.75">
      <c r="A121" s="1"/>
      <c r="B121" s="1"/>
      <c r="C121" s="1"/>
      <c r="D121" s="1"/>
      <c r="E121" s="27"/>
      <c r="F121" s="27"/>
      <c r="G121" s="1"/>
    </row>
    <row r="122" spans="1:7" ht="12.75">
      <c r="A122" s="1"/>
      <c r="B122" s="1"/>
      <c r="C122" s="1"/>
      <c r="D122" s="1"/>
      <c r="E122" s="27"/>
      <c r="F122" s="27"/>
      <c r="G122" s="1"/>
    </row>
    <row r="123" spans="1:7" ht="12.75">
      <c r="A123" s="1"/>
      <c r="B123" s="1"/>
      <c r="C123" s="1"/>
      <c r="D123" s="1"/>
      <c r="E123" s="27"/>
      <c r="F123" s="27"/>
      <c r="G123" s="1"/>
    </row>
    <row r="124" spans="1:7" ht="12.75">
      <c r="A124" s="1"/>
      <c r="B124" s="1"/>
      <c r="C124" s="1"/>
      <c r="D124" s="1"/>
      <c r="E124" s="27"/>
      <c r="F124" s="27"/>
      <c r="G124" s="1"/>
    </row>
    <row r="125" spans="1:7" ht="12.75">
      <c r="A125" s="1"/>
      <c r="B125" s="1"/>
      <c r="C125" s="1"/>
      <c r="D125" s="1"/>
      <c r="E125" s="27"/>
      <c r="F125" s="27"/>
      <c r="G125" s="1"/>
    </row>
    <row r="126" spans="1:7" ht="12.75">
      <c r="A126" s="1"/>
      <c r="B126" s="1"/>
      <c r="C126" s="1"/>
      <c r="D126" s="1"/>
      <c r="E126" s="27"/>
      <c r="F126" s="27"/>
      <c r="G126" s="1"/>
    </row>
    <row r="127" spans="1:7" ht="12.75">
      <c r="A127" s="1"/>
      <c r="B127" s="1"/>
      <c r="C127" s="1"/>
      <c r="D127" s="1"/>
      <c r="E127" s="27"/>
      <c r="F127" s="27"/>
      <c r="G127" s="1"/>
    </row>
    <row r="128" spans="1:7" ht="12.75">
      <c r="A128" s="1"/>
      <c r="B128" s="1"/>
      <c r="C128" s="1"/>
      <c r="D128" s="1"/>
      <c r="E128" s="27"/>
      <c r="F128" s="27"/>
      <c r="G128" s="1"/>
    </row>
    <row r="129" spans="1:7" ht="12.75">
      <c r="A129" s="1"/>
      <c r="B129" s="1"/>
      <c r="C129" s="1"/>
      <c r="D129" s="1"/>
      <c r="E129" s="27"/>
      <c r="F129" s="27"/>
      <c r="G129" s="1"/>
    </row>
    <row r="130" spans="1:7" ht="12.75">
      <c r="A130" s="1"/>
      <c r="B130" s="1"/>
      <c r="C130" s="1"/>
      <c r="D130" s="1"/>
      <c r="E130" s="27"/>
      <c r="F130" s="27"/>
      <c r="G130" s="1"/>
    </row>
    <row r="131" spans="1:7" ht="12.75">
      <c r="A131" s="1"/>
      <c r="B131" s="1"/>
      <c r="C131" s="1"/>
      <c r="D131" s="1"/>
      <c r="E131" s="27"/>
      <c r="F131" s="27"/>
      <c r="G131" s="1"/>
    </row>
    <row r="132" spans="1:7" ht="12.75">
      <c r="A132" s="1"/>
      <c r="B132" s="1"/>
      <c r="C132" s="1"/>
      <c r="D132" s="1"/>
      <c r="E132" s="27"/>
      <c r="F132" s="27"/>
      <c r="G132" s="1"/>
    </row>
    <row r="133" spans="1:7" ht="12.75">
      <c r="A133" s="1"/>
      <c r="B133" s="1"/>
      <c r="C133" s="1"/>
      <c r="D133" s="1"/>
      <c r="E133" s="27"/>
      <c r="F133" s="27"/>
      <c r="G133" s="1"/>
    </row>
    <row r="134" spans="1:7" ht="12.75">
      <c r="A134" s="1"/>
      <c r="B134" s="1"/>
      <c r="C134" s="1"/>
      <c r="D134" s="1"/>
      <c r="E134" s="27"/>
      <c r="F134" s="27"/>
      <c r="G134" s="1"/>
    </row>
    <row r="135" spans="1:7" ht="12.75">
      <c r="A135" s="1"/>
      <c r="B135" s="1"/>
      <c r="C135" s="1"/>
      <c r="D135" s="1"/>
      <c r="E135" s="27"/>
      <c r="F135" s="27"/>
      <c r="G135" s="1"/>
    </row>
    <row r="136" spans="1:7" ht="12.75">
      <c r="A136" s="1"/>
      <c r="B136" s="1"/>
      <c r="C136" s="1"/>
      <c r="D136" s="1"/>
      <c r="E136" s="27"/>
      <c r="F136" s="27"/>
      <c r="G136" s="1"/>
    </row>
    <row r="137" spans="1:7" ht="12.75">
      <c r="A137" s="1"/>
      <c r="B137" s="1"/>
      <c r="C137" s="1"/>
      <c r="D137" s="1"/>
      <c r="E137" s="27"/>
      <c r="F137" s="27"/>
      <c r="G137" s="1"/>
    </row>
    <row r="138" spans="1:7" ht="12.75">
      <c r="A138" s="1"/>
      <c r="B138" s="1"/>
      <c r="C138" s="1"/>
      <c r="D138" s="1"/>
      <c r="E138" s="27"/>
      <c r="F138" s="27"/>
      <c r="G138" s="1"/>
    </row>
    <row r="139" spans="1:7" ht="12.75">
      <c r="A139" s="1"/>
      <c r="B139" s="1"/>
      <c r="C139" s="1"/>
      <c r="D139" s="1"/>
      <c r="E139" s="27"/>
      <c r="F139" s="27"/>
      <c r="G139" s="1"/>
    </row>
    <row r="140" spans="1:7" ht="12.75">
      <c r="A140" s="1"/>
      <c r="B140" s="1"/>
      <c r="C140" s="1"/>
      <c r="D140" s="1"/>
      <c r="E140" s="27"/>
      <c r="F140" s="27"/>
      <c r="G140" s="1"/>
    </row>
    <row r="141" spans="1:7" ht="12.75">
      <c r="A141" s="1"/>
      <c r="B141" s="1"/>
      <c r="C141" s="1"/>
      <c r="D141" s="1"/>
      <c r="E141" s="27"/>
      <c r="F141" s="27"/>
      <c r="G141" s="1"/>
    </row>
    <row r="142" spans="1:7" ht="12.75">
      <c r="A142" s="1"/>
      <c r="B142" s="1"/>
      <c r="C142" s="1"/>
      <c r="D142" s="1"/>
      <c r="E142" s="27"/>
      <c r="F142" s="27"/>
      <c r="G14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andreiar</dc:creator>
  <cp:keywords/>
  <dc:description/>
  <cp:lastModifiedBy>Rui Branco</cp:lastModifiedBy>
  <cp:lastPrinted>2007-11-21T16:12:10Z</cp:lastPrinted>
  <dcterms:created xsi:type="dcterms:W3CDTF">2002-02-06T09:08:57Z</dcterms:created>
  <dcterms:modified xsi:type="dcterms:W3CDTF">2016-07-01T13:53:05Z</dcterms:modified>
  <cp:category/>
  <cp:version/>
  <cp:contentType/>
  <cp:contentStatus/>
</cp:coreProperties>
</file>